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Precificação" sheetId="3" state="visible" r:id="rId3"/>
    <sheet name="Tabela de preços" sheetId="4" state="visible" r:id="rId4"/>
    <sheet name="Profissionais" sheetId="5" state="visible" r:id="rId5"/>
    <sheet name="Agenda" sheetId="6" state="visible" r:id="rId6"/>
  </sheets>
  <definedNames>
    <definedName name="_xlnm._FilterDatabase" localSheetId="5" hidden="1">'Agenda'!$A$1:$P$501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DD/MM/YYYY"/>
    <numFmt numFmtId="166" formatCode="HH:MM"/>
  </numFmts>
  <fonts count="7">
    <font>
      <name val="Calibri"/>
      <family val="2"/>
      <color theme="1"/>
      <sz val="11"/>
      <scheme val="minor"/>
    </font>
    <font>
      <b val="1"/>
      <color rgb="001E293B"/>
      <sz val="16"/>
    </font>
    <font>
      <color rgb="0064748B"/>
      <sz val="10"/>
    </font>
    <font>
      <b val="1"/>
      <color rgb="001E293B"/>
    </font>
    <font>
      <color rgb="00C2410C"/>
      <u val="single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F1F5F9"/>
      </patternFill>
    </fill>
    <fill>
      <patternFill patternType="solid">
        <fgColor rgb="00C2410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2" borderId="1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9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CFCE7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tnaut.com/sistema-para-banho-e-tosa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2" customWidth="1" min="1" max="1"/>
    <col width="95" customWidth="1" min="2" max="2"/>
  </cols>
  <sheetData>
    <row r="1">
      <c r="A1" s="1" t="inlineStr">
        <is>
          <t>Planilha de banho e tosa</t>
        </is>
      </c>
    </row>
    <row r="2">
      <c r="A2" s="2" t="inlineStr">
        <is>
          <t>Agenda, tabela de preços por porte, comissões e resumo do mês. Feita pela VetNaut.</t>
        </is>
      </c>
    </row>
    <row r="4" ht="32" customHeight="1">
      <c r="A4" s="3" t="inlineStr">
        <is>
          <t>1. Precificação</t>
        </is>
      </c>
      <c r="B4" s="4" t="inlineStr">
        <is>
          <t>Informe seus custos do mês e o tempo de cada serviço. A planilha calcula um preço que cobre custo e margem.</t>
        </is>
      </c>
    </row>
    <row r="5" ht="32" customHeight="1">
      <c r="A5" s="3" t="inlineStr">
        <is>
          <t>2. Tabela de preços</t>
        </is>
      </c>
      <c r="B5" s="4" t="inlineStr">
        <is>
          <t>Digite o preço que você cobra em cada porte. A agenda busca o valor sozinha.</t>
        </is>
      </c>
    </row>
    <row r="6" ht="32" customHeight="1">
      <c r="A6" s="3" t="inlineStr">
        <is>
          <t>3. Profissionais</t>
        </is>
      </c>
      <c r="B6" s="4" t="inlineStr">
        <is>
          <t>Cadastre quem trabalha com você e o percentual de comissão de cada um.</t>
        </is>
      </c>
    </row>
    <row r="7" ht="32" customHeight="1">
      <c r="A7" s="3" t="inlineStr">
        <is>
          <t>4. Agenda</t>
        </is>
      </c>
      <c r="B7" s="4" t="inlineStr">
        <is>
          <t>Um pet por linha. Escolha o serviço, o porte, o profissional e o status. O valor aparece sozinho.</t>
        </is>
      </c>
    </row>
    <row r="8" ht="32" customHeight="1">
      <c r="A8" s="3" t="inlineStr">
        <is>
          <t>5. Resumo</t>
        </is>
      </c>
      <c r="B8" s="4" t="inlineStr">
        <is>
          <t>Escolha o mês e veja o faturado, o recebido, o que falta receber e as comissões.</t>
        </is>
      </c>
    </row>
    <row r="9" ht="32" customHeight="1">
      <c r="A9" s="3" t="inlineStr"/>
      <c r="B9" s="4" t="inlineStr"/>
    </row>
    <row r="10" ht="32" customHeight="1">
      <c r="A10" s="5" t="inlineStr">
        <is>
          <t>Células em laranja claro</t>
        </is>
      </c>
      <c r="B10" s="4" t="inlineStr">
        <is>
          <t>são para você preencher. As cinzas têm fórmula: não precisa mexer.</t>
        </is>
      </c>
    </row>
    <row r="11" ht="32" customHeight="1">
      <c r="A11" s="3" t="inlineStr"/>
      <c r="B11" s="4" t="inlineStr"/>
    </row>
    <row r="12" ht="32" customHeight="1">
      <c r="A12" s="5" t="inlineStr">
        <is>
          <t>Quando a planilha ficar pequena</t>
        </is>
      </c>
      <c r="B12" s="6" t="inlineStr">
        <is>
          <t>A VetNaut faz tudo isso com quadro do dia, fotos de antes e depois e aviso de pet pronto. Comece grátis: https://vetnaut.com/sistema-para-banho-e-tosa/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Resumo do mês</t>
        </is>
      </c>
    </row>
    <row r="2">
      <c r="A2" s="2" t="inlineStr">
        <is>
          <t>Digite o mês (1 a 12) e o ano.</t>
        </is>
      </c>
    </row>
    <row r="4">
      <c r="A4" s="3" t="inlineStr">
        <is>
          <t>Mês</t>
        </is>
      </c>
      <c r="B4" s="7" t="n">
        <v>10</v>
      </c>
    </row>
    <row r="5">
      <c r="A5" s="3" t="inlineStr">
        <is>
          <t>Ano</t>
        </is>
      </c>
      <c r="B5" s="7" t="n">
        <v>2026</v>
      </c>
    </row>
    <row r="7">
      <c r="A7" s="3" t="inlineStr">
        <is>
          <t>Atendimentos entregues</t>
        </is>
      </c>
      <c r="B7" s="8">
        <f>COUNTIFS(Agenda!$J:$J,"Entregue",Agenda!$O:$O,$B$4,Agenda!$P:$P,$B$5)</f>
        <v/>
      </c>
    </row>
    <row r="8">
      <c r="A8" s="3" t="inlineStr">
        <is>
          <t>Faltas</t>
        </is>
      </c>
      <c r="B8" s="8">
        <f>COUNTIFS(Agenda!$J:$J,"Faltou",Agenda!$O:$O,$B$4,Agenda!$P:$P,$B$5)</f>
        <v/>
      </c>
    </row>
    <row r="9">
      <c r="A9" s="3" t="inlineStr">
        <is>
          <t>Faturado</t>
        </is>
      </c>
      <c r="B9" s="9">
        <f>SUMIFS(Agenda!$K:$K,Agenda!$J:$J,"Entregue",Agenda!$O:$O,$B$4,Agenda!$P:$P,$B$5)+SUMIFS(Agenda!$L:$L,Agenda!$J:$J,"Entregue",Agenda!$O:$O,$B$4,Agenda!$P:$P,$B$5)</f>
        <v/>
      </c>
    </row>
    <row r="10">
      <c r="A10" s="3" t="inlineStr">
        <is>
          <t>Recebido</t>
        </is>
      </c>
      <c r="B10" s="9">
        <f>SUMIFS(Agenda!$K:$K,Agenda!$M:$M,"Sim",Agenda!$O:$O,$B$4,Agenda!$P:$P,$B$5)+SUMIFS(Agenda!$L:$L,Agenda!$M:$M,"Sim",Agenda!$O:$O,$B$4,Agenda!$P:$P,$B$5)</f>
        <v/>
      </c>
    </row>
    <row r="11">
      <c r="A11" s="3" t="inlineStr">
        <is>
          <t>A receber</t>
        </is>
      </c>
      <c r="B11" s="9">
        <f>B9-B10</f>
        <v/>
      </c>
    </row>
    <row r="12">
      <c r="A12" s="3" t="inlineStr">
        <is>
          <t>Comissões a pagar</t>
        </is>
      </c>
      <c r="B12" s="9">
        <f>SUM(Profissionais!E4:E15)</f>
        <v/>
      </c>
    </row>
    <row r="13">
      <c r="A13" s="3" t="inlineStr">
        <is>
          <t>Ticket médio</t>
        </is>
      </c>
      <c r="B13" s="9">
        <f>IFERROR(B9/B7,0)</f>
        <v/>
      </c>
    </row>
  </sheetData>
  <dataValidations count="1">
    <dataValidation sqref="B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6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Quanto cobrar em cada serviço</t>
        </is>
      </c>
    </row>
    <row r="2">
      <c r="A2" s="2" t="inlineStr">
        <is>
          <t>Preencha os valores do seu negócio. Os números abaixo são só um exemplo para mostrar como a conta funciona.</t>
        </is>
      </c>
    </row>
    <row r="4">
      <c r="A4" t="inlineStr">
        <is>
          <t>Aluguel, água, luz e internet (mês)</t>
        </is>
      </c>
      <c r="B4" s="10" t="n">
        <v>3000</v>
      </c>
    </row>
    <row r="5">
      <c r="A5" t="inlineStr">
        <is>
          <t>Salários e encargos fixos (mês)</t>
        </is>
      </c>
      <c r="B5" s="10" t="n">
        <v>4000</v>
      </c>
    </row>
    <row r="6">
      <c r="A6" t="inlineStr">
        <is>
          <t>Outros custos fixos (mês)</t>
        </is>
      </c>
      <c r="B6" s="10" t="n">
        <v>800</v>
      </c>
    </row>
    <row r="7">
      <c r="A7" t="inlineStr">
        <is>
          <t>Horas de atendimento no mês</t>
        </is>
      </c>
      <c r="B7" s="7" t="n">
        <v>200</v>
      </c>
    </row>
    <row r="8">
      <c r="A8" s="11" t="inlineStr">
        <is>
          <t>Custo de cada hora aberta</t>
        </is>
      </c>
      <c r="B8" s="9">
        <f>IFERROR(SUM(B4:B6)/B7,0)</f>
        <v/>
      </c>
    </row>
    <row r="10" ht="30" customHeight="1">
      <c r="A10" s="12" t="inlineStr">
        <is>
          <t>Serviço</t>
        </is>
      </c>
      <c r="B10" s="12" t="inlineStr">
        <is>
          <t>Porte</t>
        </is>
      </c>
      <c r="C10" s="12" t="inlineStr">
        <is>
          <t>Tempo (min)</t>
        </is>
      </c>
      <c r="D10" s="12" t="inlineStr">
        <is>
          <t>Produtos (R$)</t>
        </is>
      </c>
      <c r="E10" s="12" t="inlineStr">
        <is>
          <t>Margem desejada</t>
        </is>
      </c>
      <c r="F10" s="12" t="inlineStr">
        <is>
          <t>Custo do serviço</t>
        </is>
      </c>
      <c r="G10" s="12" t="inlineStr">
        <is>
          <t>Preço sugerido</t>
        </is>
      </c>
    </row>
    <row r="11">
      <c r="A11" s="7" t="inlineStr">
        <is>
          <t>Banho</t>
        </is>
      </c>
      <c r="B11" s="7" t="inlineStr">
        <is>
          <t>P</t>
        </is>
      </c>
      <c r="C11" s="7" t="n">
        <v>40</v>
      </c>
      <c r="D11" s="10" t="n">
        <v>6</v>
      </c>
      <c r="E11" s="13" t="n">
        <v>0.35</v>
      </c>
      <c r="F11" s="9">
        <f>IF(C11="","",C11/60*$B$8+D11)</f>
        <v/>
      </c>
      <c r="G11" s="9">
        <f>IF(C11="","",IFERROR(F11/(1-E11),""))</f>
        <v/>
      </c>
    </row>
    <row r="12">
      <c r="A12" s="7" t="inlineStr">
        <is>
          <t>Banho</t>
        </is>
      </c>
      <c r="B12" s="7" t="inlineStr">
        <is>
          <t>M</t>
        </is>
      </c>
      <c r="C12" s="7" t="n">
        <v>60</v>
      </c>
      <c r="D12" s="10" t="n">
        <v>9</v>
      </c>
      <c r="E12" s="13" t="n">
        <v>0.35</v>
      </c>
      <c r="F12" s="9">
        <f>IF(C12="","",C12/60*$B$8+D12)</f>
        <v/>
      </c>
      <c r="G12" s="9">
        <f>IF(C12="","",IFERROR(F12/(1-E12),""))</f>
        <v/>
      </c>
    </row>
    <row r="13">
      <c r="A13" s="7" t="inlineStr">
        <is>
          <t>Banho</t>
        </is>
      </c>
      <c r="B13" s="7" t="inlineStr">
        <is>
          <t>G</t>
        </is>
      </c>
      <c r="C13" s="7" t="n">
        <v>80</v>
      </c>
      <c r="D13" s="10" t="n">
        <v>13</v>
      </c>
      <c r="E13" s="13" t="n">
        <v>0.35</v>
      </c>
      <c r="F13" s="9">
        <f>IF(C13="","",C13/60*$B$8+D13)</f>
        <v/>
      </c>
      <c r="G13" s="9">
        <f>IF(C13="","",IFERROR(F13/(1-E13),""))</f>
        <v/>
      </c>
    </row>
    <row r="14">
      <c r="A14" s="7" t="inlineStr">
        <is>
          <t>Banho e tosa</t>
        </is>
      </c>
      <c r="B14" s="7" t="inlineStr">
        <is>
          <t>P</t>
        </is>
      </c>
      <c r="C14" s="7" t="n">
        <v>70</v>
      </c>
      <c r="D14" s="10" t="n">
        <v>8</v>
      </c>
      <c r="E14" s="13" t="n">
        <v>0.35</v>
      </c>
      <c r="F14" s="9">
        <f>IF(C14="","",C14/60*$B$8+D14)</f>
        <v/>
      </c>
      <c r="G14" s="9">
        <f>IF(C14="","",IFERROR(F14/(1-E14),""))</f>
        <v/>
      </c>
    </row>
    <row r="15">
      <c r="A15" s="7" t="inlineStr">
        <is>
          <t>Banho e tosa</t>
        </is>
      </c>
      <c r="B15" s="7" t="inlineStr">
        <is>
          <t>M</t>
        </is>
      </c>
      <c r="C15" s="7" t="n">
        <v>90</v>
      </c>
      <c r="D15" s="10" t="n">
        <v>12</v>
      </c>
      <c r="E15" s="13" t="n">
        <v>0.35</v>
      </c>
      <c r="F15" s="9">
        <f>IF(C15="","",C15/60*$B$8+D15)</f>
        <v/>
      </c>
      <c r="G15" s="9">
        <f>IF(C15="","",IFERROR(F15/(1-E15),""))</f>
        <v/>
      </c>
    </row>
    <row r="16">
      <c r="A16" s="7" t="inlineStr">
        <is>
          <t>Banho e tosa</t>
        </is>
      </c>
      <c r="B16" s="7" t="inlineStr">
        <is>
          <t>G</t>
        </is>
      </c>
      <c r="C16" s="7" t="n">
        <v>120</v>
      </c>
      <c r="D16" s="10" t="n">
        <v>17</v>
      </c>
      <c r="E16" s="13" t="n">
        <v>0.35</v>
      </c>
      <c r="F16" s="9">
        <f>IF(C16="","",C16/60*$B$8+D16)</f>
        <v/>
      </c>
      <c r="G16" s="9">
        <f>IF(C16="","",IFERROR(F16/(1-E16),""))</f>
        <v/>
      </c>
    </row>
    <row r="17">
      <c r="A17" s="7" t="n"/>
      <c r="B17" s="7" t="n"/>
      <c r="C17" s="7" t="n"/>
      <c r="D17" s="10" t="n"/>
      <c r="E17" s="13" t="n"/>
      <c r="F17" s="9">
        <f>IF(C17="","",C17/60*$B$8+D17)</f>
        <v/>
      </c>
      <c r="G17" s="9">
        <f>IF(C17="","",IFERROR(F17/(1-E17),""))</f>
        <v/>
      </c>
    </row>
    <row r="18">
      <c r="A18" s="7" t="n"/>
      <c r="B18" s="7" t="n"/>
      <c r="C18" s="7" t="n"/>
      <c r="D18" s="10" t="n"/>
      <c r="E18" s="13" t="n"/>
      <c r="F18" s="9">
        <f>IF(C18="","",C18/60*$B$8+D18)</f>
        <v/>
      </c>
      <c r="G18" s="9">
        <f>IF(C18="","",IFERROR(F18/(1-E18),""))</f>
        <v/>
      </c>
    </row>
    <row r="19">
      <c r="A19" s="7" t="n"/>
      <c r="B19" s="7" t="n"/>
      <c r="C19" s="7" t="n"/>
      <c r="D19" s="10" t="n"/>
      <c r="E19" s="13" t="n"/>
      <c r="F19" s="9">
        <f>IF(C19="","",C19/60*$B$8+D19)</f>
        <v/>
      </c>
      <c r="G19" s="9">
        <f>IF(C19="","",IFERROR(F19/(1-E19),""))</f>
        <v/>
      </c>
    </row>
    <row r="20">
      <c r="A20" s="7" t="n"/>
      <c r="B20" s="7" t="n"/>
      <c r="C20" s="7" t="n"/>
      <c r="D20" s="10" t="n"/>
      <c r="E20" s="13" t="n"/>
      <c r="F20" s="9">
        <f>IF(C20="","",C20/60*$B$8+D20)</f>
        <v/>
      </c>
      <c r="G20" s="9">
        <f>IF(C20="","",IFERROR(F20/(1-E20),""))</f>
        <v/>
      </c>
    </row>
    <row r="21">
      <c r="A21" s="7" t="n"/>
      <c r="B21" s="7" t="n"/>
      <c r="C21" s="7" t="n"/>
      <c r="D21" s="10" t="n"/>
      <c r="E21" s="13" t="n"/>
      <c r="F21" s="9">
        <f>IF(C21="","",C21/60*$B$8+D21)</f>
        <v/>
      </c>
      <c r="G21" s="9">
        <f>IF(C21="","",IFERROR(F21/(1-E21),""))</f>
        <v/>
      </c>
    </row>
    <row r="22">
      <c r="A22" s="7" t="n"/>
      <c r="B22" s="7" t="n"/>
      <c r="C22" s="7" t="n"/>
      <c r="D22" s="10" t="n"/>
      <c r="E22" s="13" t="n"/>
      <c r="F22" s="9">
        <f>IF(C22="","",C22/60*$B$8+D22)</f>
        <v/>
      </c>
      <c r="G22" s="9">
        <f>IF(C22="","",IFERROR(F22/(1-E22),""))</f>
        <v/>
      </c>
    </row>
    <row r="23">
      <c r="A23" s="7" t="n"/>
      <c r="B23" s="7" t="n"/>
      <c r="C23" s="7" t="n"/>
      <c r="D23" s="10" t="n"/>
      <c r="E23" s="13" t="n"/>
      <c r="F23" s="9">
        <f>IF(C23="","",C23/60*$B$8+D23)</f>
        <v/>
      </c>
      <c r="G23" s="9">
        <f>IF(C23="","",IFERROR(F23/(1-E23),""))</f>
        <v/>
      </c>
    </row>
    <row r="24">
      <c r="A24" s="7" t="n"/>
      <c r="B24" s="7" t="n"/>
      <c r="C24" s="7" t="n"/>
      <c r="D24" s="10" t="n"/>
      <c r="E24" s="13" t="n"/>
      <c r="F24" s="9">
        <f>IF(C24="","",C24/60*$B$8+D24)</f>
        <v/>
      </c>
      <c r="G24" s="9">
        <f>IF(C24="","",IFERROR(F24/(1-E24),""))</f>
        <v/>
      </c>
    </row>
    <row r="25">
      <c r="A25" s="7" t="n"/>
      <c r="B25" s="7" t="n"/>
      <c r="C25" s="7" t="n"/>
      <c r="D25" s="10" t="n"/>
      <c r="E25" s="13" t="n"/>
      <c r="F25" s="9">
        <f>IF(C25="","",C25/60*$B$8+D25)</f>
        <v/>
      </c>
      <c r="G25" s="9">
        <f>IF(C25="","",IFERROR(F25/(1-E25),""))</f>
        <v/>
      </c>
    </row>
    <row r="26">
      <c r="A26" s="7" t="n"/>
      <c r="B26" s="7" t="n"/>
      <c r="C26" s="7" t="n"/>
      <c r="D26" s="10" t="n"/>
      <c r="E26" s="13" t="n"/>
      <c r="F26" s="9">
        <f>IF(C26="","",C26/60*$B$8+D26)</f>
        <v/>
      </c>
      <c r="G26" s="9">
        <f>IF(C26="","",IFERROR(F26/(1-E26),""))</f>
        <v/>
      </c>
    </row>
    <row r="27">
      <c r="A27" s="7" t="n"/>
      <c r="B27" s="7" t="n"/>
      <c r="C27" s="7" t="n"/>
      <c r="D27" s="10" t="n"/>
      <c r="E27" s="13" t="n"/>
      <c r="F27" s="9">
        <f>IF(C27="","",C27/60*$B$8+D27)</f>
        <v/>
      </c>
      <c r="G27" s="9">
        <f>IF(C27="","",IFERROR(F27/(1-E27),""))</f>
        <v/>
      </c>
    </row>
    <row r="28">
      <c r="A28" s="7" t="n"/>
      <c r="B28" s="7" t="n"/>
      <c r="C28" s="7" t="n"/>
      <c r="D28" s="10" t="n"/>
      <c r="E28" s="13" t="n"/>
      <c r="F28" s="9">
        <f>IF(C28="","",C28/60*$B$8+D28)</f>
        <v/>
      </c>
      <c r="G28" s="9">
        <f>IF(C28="","",IFERROR(F28/(1-E28),""))</f>
        <v/>
      </c>
    </row>
    <row r="29">
      <c r="A29" s="7" t="n"/>
      <c r="B29" s="7" t="n"/>
      <c r="C29" s="7" t="n"/>
      <c r="D29" s="10" t="n"/>
      <c r="E29" s="13" t="n"/>
      <c r="F29" s="9">
        <f>IF(C29="","",C29/60*$B$8+D29)</f>
        <v/>
      </c>
      <c r="G29" s="9">
        <f>IF(C29="","",IFERROR(F29/(1-E29),""))</f>
        <v/>
      </c>
    </row>
    <row r="30">
      <c r="A30" s="7" t="n"/>
      <c r="B30" s="7" t="n"/>
      <c r="C30" s="7" t="n"/>
      <c r="D30" s="10" t="n"/>
      <c r="E30" s="13" t="n"/>
      <c r="F30" s="9">
        <f>IF(C30="","",C30/60*$B$8+D30)</f>
        <v/>
      </c>
      <c r="G30" s="9">
        <f>IF(C30="","",IFERROR(F30/(1-E30),""))</f>
        <v/>
      </c>
    </row>
    <row r="32">
      <c r="A32" s="2" t="inlineStr">
        <is>
          <t>Margem é o que sobra do preço depois de pagar os custos. Comissões saem dessa margem: considere isso ao escolher o percentual.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Tabela de preços por porte</t>
        </is>
      </c>
    </row>
    <row r="2">
      <c r="A2" s="2" t="inlineStr">
        <is>
          <t>Digite o valor que você cobra. A agenda usa esta tabela para preencher o valor de cada atendimento.</t>
        </is>
      </c>
    </row>
    <row r="3" ht="30" customHeight="1">
      <c r="A3" s="12" t="inlineStr">
        <is>
          <t>Serviço</t>
        </is>
      </c>
      <c r="B3" s="12" t="inlineStr">
        <is>
          <t>P</t>
        </is>
      </c>
      <c r="C3" s="12" t="inlineStr">
        <is>
          <t>M</t>
        </is>
      </c>
      <c r="D3" s="12" t="inlineStr">
        <is>
          <t>G</t>
        </is>
      </c>
      <c r="E3" s="12" t="inlineStr">
        <is>
          <t>GG</t>
        </is>
      </c>
    </row>
    <row r="4">
      <c r="A4" s="7" t="inlineStr">
        <is>
          <t>Banho</t>
        </is>
      </c>
      <c r="B4" s="10" t="n"/>
      <c r="C4" s="10" t="n"/>
      <c r="D4" s="10" t="n"/>
      <c r="E4" s="10" t="n"/>
    </row>
    <row r="5">
      <c r="A5" s="7" t="inlineStr">
        <is>
          <t>Banho e tosa</t>
        </is>
      </c>
      <c r="B5" s="10" t="n"/>
      <c r="C5" s="10" t="n"/>
      <c r="D5" s="10" t="n"/>
      <c r="E5" s="10" t="n"/>
    </row>
    <row r="6">
      <c r="A6" s="7" t="inlineStr">
        <is>
          <t>Tosa higiênica</t>
        </is>
      </c>
      <c r="B6" s="10" t="n"/>
      <c r="C6" s="10" t="n"/>
      <c r="D6" s="10" t="n"/>
      <c r="E6" s="10" t="n"/>
    </row>
    <row r="7">
      <c r="A7" s="7" t="inlineStr">
        <is>
          <t>Tosa na máquina</t>
        </is>
      </c>
      <c r="B7" s="10" t="n"/>
      <c r="C7" s="10" t="n"/>
      <c r="D7" s="10" t="n"/>
      <c r="E7" s="10" t="n"/>
    </row>
    <row r="8">
      <c r="A8" s="7" t="inlineStr">
        <is>
          <t>Tosa na tesoura</t>
        </is>
      </c>
      <c r="B8" s="10" t="n"/>
      <c r="C8" s="10" t="n"/>
      <c r="D8" s="10" t="n"/>
      <c r="E8" s="10" t="n"/>
    </row>
    <row r="9">
      <c r="A9" s="7" t="inlineStr">
        <is>
          <t>Hidratação</t>
        </is>
      </c>
      <c r="B9" s="10" t="n"/>
      <c r="C9" s="10" t="n"/>
      <c r="D9" s="10" t="n"/>
      <c r="E9" s="10" t="n"/>
    </row>
    <row r="10">
      <c r="A10" s="7" t="inlineStr">
        <is>
          <t>Corte de unhas</t>
        </is>
      </c>
      <c r="B10" s="10" t="n"/>
      <c r="C10" s="10" t="n"/>
      <c r="D10" s="10" t="n"/>
      <c r="E10" s="10" t="n"/>
    </row>
    <row r="11">
      <c r="A11" s="7" t="inlineStr">
        <is>
          <t>Limpeza de ouvidos</t>
        </is>
      </c>
      <c r="B11" s="10" t="n"/>
      <c r="C11" s="10" t="n"/>
      <c r="D11" s="10" t="n"/>
      <c r="E11" s="10" t="n"/>
    </row>
    <row r="12">
      <c r="A12" s="7" t="inlineStr">
        <is>
          <t>Escovação de dentes</t>
        </is>
      </c>
      <c r="B12" s="10" t="n"/>
      <c r="C12" s="10" t="n"/>
      <c r="D12" s="10" t="n"/>
      <c r="E12" s="10" t="n"/>
    </row>
    <row r="13">
      <c r="A13" s="7" t="inlineStr">
        <is>
          <t>Desembaraço de nós</t>
        </is>
      </c>
      <c r="B13" s="10" t="n"/>
      <c r="C13" s="10" t="n"/>
      <c r="D13" s="10" t="n"/>
      <c r="E13" s="10" t="n"/>
    </row>
    <row r="14">
      <c r="A14" s="7" t="n"/>
      <c r="B14" s="10" t="n"/>
      <c r="C14" s="10" t="n"/>
      <c r="D14" s="10" t="n"/>
      <c r="E14" s="10" t="n"/>
    </row>
    <row r="15">
      <c r="A15" s="7" t="n"/>
      <c r="B15" s="10" t="n"/>
      <c r="C15" s="10" t="n"/>
      <c r="D15" s="10" t="n"/>
      <c r="E15" s="10" t="n"/>
    </row>
    <row r="16">
      <c r="A16" s="7" t="n"/>
      <c r="B16" s="10" t="n"/>
      <c r="C16" s="10" t="n"/>
      <c r="D16" s="10" t="n"/>
      <c r="E16" s="10" t="n"/>
    </row>
    <row r="17">
      <c r="A17" s="7" t="n"/>
      <c r="B17" s="10" t="n"/>
      <c r="C17" s="10" t="n"/>
      <c r="D17" s="10" t="n"/>
      <c r="E17" s="10" t="n"/>
    </row>
    <row r="18">
      <c r="A18" s="7" t="n"/>
      <c r="B18" s="10" t="n"/>
      <c r="C18" s="10" t="n"/>
      <c r="D18" s="10" t="n"/>
      <c r="E18" s="10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  <col width="20" customWidth="1" min="4" max="4"/>
    <col width="20" customWidth="1" min="5" max="5"/>
  </cols>
  <sheetData>
    <row r="1">
      <c r="A1" s="1" t="inlineStr">
        <is>
          <t>Equipe e comissões</t>
        </is>
      </c>
    </row>
    <row r="2">
      <c r="A2" s="2" t="inlineStr">
        <is>
          <t>Comissão calculada sobre o valor do serviço dos atendimentos entregues no mês escolhido no Resumo.</t>
        </is>
      </c>
    </row>
    <row r="3" ht="30" customHeight="1">
      <c r="A3" s="12" t="inlineStr">
        <is>
          <t>Profissional</t>
        </is>
      </c>
      <c r="B3" s="12" t="inlineStr">
        <is>
          <t>Comissão (%)</t>
        </is>
      </c>
      <c r="C3" s="12" t="inlineStr">
        <is>
          <t>Atendimentos no mês</t>
        </is>
      </c>
      <c r="D3" s="12" t="inlineStr">
        <is>
          <t>Total em serviços</t>
        </is>
      </c>
      <c r="E3" s="12" t="inlineStr">
        <is>
          <t>Comissão a pagar</t>
        </is>
      </c>
    </row>
    <row r="4">
      <c r="A4" s="7" t="n"/>
      <c r="B4" s="13" t="n"/>
      <c r="C4" s="8">
        <f>IF(A4="","",COUNTIFS(Agenda!$I:$I,A4,Agenda!$J:$J,"Entregue",Agenda!$O:$O,Resumo!$B$4,Agenda!$P:$P,Resumo!$B$5))</f>
        <v/>
      </c>
      <c r="D4" s="9">
        <f>IF(A4="","",SUMIFS(Agenda!$K:$K,Agenda!$I:$I,A4,Agenda!$J:$J,"Entregue",Agenda!$O:$O,Resumo!$B$4,Agenda!$P:$P,Resumo!$B$5))</f>
        <v/>
      </c>
      <c r="E4" s="9">
        <f>IF(A4="","",D4*B4)</f>
        <v/>
      </c>
    </row>
    <row r="5">
      <c r="A5" s="7" t="n"/>
      <c r="B5" s="13" t="n"/>
      <c r="C5" s="8">
        <f>IF(A5="","",COUNTIFS(Agenda!$I:$I,A5,Agenda!$J:$J,"Entregue",Agenda!$O:$O,Resumo!$B$4,Agenda!$P:$P,Resumo!$B$5))</f>
        <v/>
      </c>
      <c r="D5" s="9">
        <f>IF(A5="","",SUMIFS(Agenda!$K:$K,Agenda!$I:$I,A5,Agenda!$J:$J,"Entregue",Agenda!$O:$O,Resumo!$B$4,Agenda!$P:$P,Resumo!$B$5))</f>
        <v/>
      </c>
      <c r="E5" s="9">
        <f>IF(A5="","",D5*B5)</f>
        <v/>
      </c>
    </row>
    <row r="6">
      <c r="A6" s="7" t="n"/>
      <c r="B6" s="13" t="n"/>
      <c r="C6" s="8">
        <f>IF(A6="","",COUNTIFS(Agenda!$I:$I,A6,Agenda!$J:$J,"Entregue",Agenda!$O:$O,Resumo!$B$4,Agenda!$P:$P,Resumo!$B$5))</f>
        <v/>
      </c>
      <c r="D6" s="9">
        <f>IF(A6="","",SUMIFS(Agenda!$K:$K,Agenda!$I:$I,A6,Agenda!$J:$J,"Entregue",Agenda!$O:$O,Resumo!$B$4,Agenda!$P:$P,Resumo!$B$5))</f>
        <v/>
      </c>
      <c r="E6" s="9">
        <f>IF(A6="","",D6*B6)</f>
        <v/>
      </c>
    </row>
    <row r="7">
      <c r="A7" s="7" t="n"/>
      <c r="B7" s="13" t="n"/>
      <c r="C7" s="8">
        <f>IF(A7="","",COUNTIFS(Agenda!$I:$I,A7,Agenda!$J:$J,"Entregue",Agenda!$O:$O,Resumo!$B$4,Agenda!$P:$P,Resumo!$B$5))</f>
        <v/>
      </c>
      <c r="D7" s="9">
        <f>IF(A7="","",SUMIFS(Agenda!$K:$K,Agenda!$I:$I,A7,Agenda!$J:$J,"Entregue",Agenda!$O:$O,Resumo!$B$4,Agenda!$P:$P,Resumo!$B$5))</f>
        <v/>
      </c>
      <c r="E7" s="9">
        <f>IF(A7="","",D7*B7)</f>
        <v/>
      </c>
    </row>
    <row r="8">
      <c r="A8" s="7" t="n"/>
      <c r="B8" s="13" t="n"/>
      <c r="C8" s="8">
        <f>IF(A8="","",COUNTIFS(Agenda!$I:$I,A8,Agenda!$J:$J,"Entregue",Agenda!$O:$O,Resumo!$B$4,Agenda!$P:$P,Resumo!$B$5))</f>
        <v/>
      </c>
      <c r="D8" s="9">
        <f>IF(A8="","",SUMIFS(Agenda!$K:$K,Agenda!$I:$I,A8,Agenda!$J:$J,"Entregue",Agenda!$O:$O,Resumo!$B$4,Agenda!$P:$P,Resumo!$B$5))</f>
        <v/>
      </c>
      <c r="E8" s="9">
        <f>IF(A8="","",D8*B8)</f>
        <v/>
      </c>
    </row>
    <row r="9">
      <c r="A9" s="7" t="n"/>
      <c r="B9" s="13" t="n"/>
      <c r="C9" s="8">
        <f>IF(A9="","",COUNTIFS(Agenda!$I:$I,A9,Agenda!$J:$J,"Entregue",Agenda!$O:$O,Resumo!$B$4,Agenda!$P:$P,Resumo!$B$5))</f>
        <v/>
      </c>
      <c r="D9" s="9">
        <f>IF(A9="","",SUMIFS(Agenda!$K:$K,Agenda!$I:$I,A9,Agenda!$J:$J,"Entregue",Agenda!$O:$O,Resumo!$B$4,Agenda!$P:$P,Resumo!$B$5))</f>
        <v/>
      </c>
      <c r="E9" s="9">
        <f>IF(A9="","",D9*B9)</f>
        <v/>
      </c>
    </row>
    <row r="10">
      <c r="A10" s="7" t="n"/>
      <c r="B10" s="13" t="n"/>
      <c r="C10" s="8">
        <f>IF(A10="","",COUNTIFS(Agenda!$I:$I,A10,Agenda!$J:$J,"Entregue",Agenda!$O:$O,Resumo!$B$4,Agenda!$P:$P,Resumo!$B$5))</f>
        <v/>
      </c>
      <c r="D10" s="9">
        <f>IF(A10="","",SUMIFS(Agenda!$K:$K,Agenda!$I:$I,A10,Agenda!$J:$J,"Entregue",Agenda!$O:$O,Resumo!$B$4,Agenda!$P:$P,Resumo!$B$5))</f>
        <v/>
      </c>
      <c r="E10" s="9">
        <f>IF(A10="","",D10*B10)</f>
        <v/>
      </c>
    </row>
    <row r="11">
      <c r="A11" s="7" t="n"/>
      <c r="B11" s="13" t="n"/>
      <c r="C11" s="8">
        <f>IF(A11="","",COUNTIFS(Agenda!$I:$I,A11,Agenda!$J:$J,"Entregue",Agenda!$O:$O,Resumo!$B$4,Agenda!$P:$P,Resumo!$B$5))</f>
        <v/>
      </c>
      <c r="D11" s="9">
        <f>IF(A11="","",SUMIFS(Agenda!$K:$K,Agenda!$I:$I,A11,Agenda!$J:$J,"Entregue",Agenda!$O:$O,Resumo!$B$4,Agenda!$P:$P,Resumo!$B$5))</f>
        <v/>
      </c>
      <c r="E11" s="9">
        <f>IF(A11="","",D11*B11)</f>
        <v/>
      </c>
    </row>
    <row r="12">
      <c r="A12" s="7" t="n"/>
      <c r="B12" s="13" t="n"/>
      <c r="C12" s="8">
        <f>IF(A12="","",COUNTIFS(Agenda!$I:$I,A12,Agenda!$J:$J,"Entregue",Agenda!$O:$O,Resumo!$B$4,Agenda!$P:$P,Resumo!$B$5))</f>
        <v/>
      </c>
      <c r="D12" s="9">
        <f>IF(A12="","",SUMIFS(Agenda!$K:$K,Agenda!$I:$I,A12,Agenda!$J:$J,"Entregue",Agenda!$O:$O,Resumo!$B$4,Agenda!$P:$P,Resumo!$B$5))</f>
        <v/>
      </c>
      <c r="E12" s="9">
        <f>IF(A12="","",D12*B12)</f>
        <v/>
      </c>
    </row>
    <row r="13">
      <c r="A13" s="7" t="n"/>
      <c r="B13" s="13" t="n"/>
      <c r="C13" s="8">
        <f>IF(A13="","",COUNTIFS(Agenda!$I:$I,A13,Agenda!$J:$J,"Entregue",Agenda!$O:$O,Resumo!$B$4,Agenda!$P:$P,Resumo!$B$5))</f>
        <v/>
      </c>
      <c r="D13" s="9">
        <f>IF(A13="","",SUMIFS(Agenda!$K:$K,Agenda!$I:$I,A13,Agenda!$J:$J,"Entregue",Agenda!$O:$O,Resumo!$B$4,Agenda!$P:$P,Resumo!$B$5))</f>
        <v/>
      </c>
      <c r="E13" s="9">
        <f>IF(A13="","",D13*B13)</f>
        <v/>
      </c>
    </row>
    <row r="14">
      <c r="A14" s="7" t="n"/>
      <c r="B14" s="13" t="n"/>
      <c r="C14" s="8">
        <f>IF(A14="","",COUNTIFS(Agenda!$I:$I,A14,Agenda!$J:$J,"Entregue",Agenda!$O:$O,Resumo!$B$4,Agenda!$P:$P,Resumo!$B$5))</f>
        <v/>
      </c>
      <c r="D14" s="9">
        <f>IF(A14="","",SUMIFS(Agenda!$K:$K,Agenda!$I:$I,A14,Agenda!$J:$J,"Entregue",Agenda!$O:$O,Resumo!$B$4,Agenda!$P:$P,Resumo!$B$5))</f>
        <v/>
      </c>
      <c r="E14" s="9">
        <f>IF(A14="","",D14*B14)</f>
        <v/>
      </c>
    </row>
    <row r="15">
      <c r="A15" s="7" t="n"/>
      <c r="B15" s="13" t="n"/>
      <c r="C15" s="8">
        <f>IF(A15="","",COUNTIFS(Agenda!$I:$I,A15,Agenda!$J:$J,"Entregue",Agenda!$O:$O,Resumo!$B$4,Agenda!$P:$P,Resumo!$B$5))</f>
        <v/>
      </c>
      <c r="D15" s="9">
        <f>IF(A15="","",SUMIFS(Agenda!$K:$K,Agenda!$I:$I,A15,Agenda!$J:$J,"Entregue",Agenda!$O:$O,Resumo!$B$4,Agenda!$P:$P,Resumo!$B$5))</f>
        <v/>
      </c>
      <c r="E15" s="9">
        <f>IF(A15="","",D15*B15)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6" customWidth="1" min="3" max="3"/>
    <col width="20" customWidth="1" min="4" max="4"/>
    <col width="16" customWidth="1" min="5" max="5"/>
    <col width="8" customWidth="1" min="6" max="6"/>
    <col width="20" customWidth="1" min="7" max="7"/>
    <col width="18" customWidth="1" min="8" max="8"/>
    <col width="18" customWidth="1" min="9" max="9"/>
    <col width="13" customWidth="1" min="10" max="10"/>
    <col width="16" customWidth="1" min="11" max="11"/>
    <col width="16" customWidth="1" min="12" max="12"/>
    <col width="8" customWidth="1" min="13" max="13"/>
    <col width="18" customWidth="1" min="14" max="14"/>
    <col width="8" customWidth="1" min="15" max="15"/>
    <col width="8" customWidth="1" min="16" max="16"/>
  </cols>
  <sheetData>
    <row r="1" ht="30" customHeight="1">
      <c r="A1" s="12" t="inlineStr">
        <is>
          <t>Data</t>
        </is>
      </c>
      <c r="B1" s="12" t="inlineStr">
        <is>
          <t>Horário</t>
        </is>
      </c>
      <c r="C1" s="12" t="inlineStr">
        <is>
          <t>Pet</t>
        </is>
      </c>
      <c r="D1" s="12" t="inlineStr">
        <is>
          <t>Tutor</t>
        </is>
      </c>
      <c r="E1" s="12" t="inlineStr">
        <is>
          <t>Telefone</t>
        </is>
      </c>
      <c r="F1" s="12" t="inlineStr">
        <is>
          <t>Porte</t>
        </is>
      </c>
      <c r="G1" s="12" t="inlineStr">
        <is>
          <t>Serviço</t>
        </is>
      </c>
      <c r="H1" s="12" t="inlineStr">
        <is>
          <t>Adicional</t>
        </is>
      </c>
      <c r="I1" s="12" t="inlineStr">
        <is>
          <t>Profissional</t>
        </is>
      </c>
      <c r="J1" s="12" t="inlineStr">
        <is>
          <t>Status</t>
        </is>
      </c>
      <c r="K1" s="12" t="inlineStr">
        <is>
          <t>Valor do serviço</t>
        </is>
      </c>
      <c r="L1" s="12" t="inlineStr">
        <is>
          <t>Valor do adicional</t>
        </is>
      </c>
      <c r="M1" s="12" t="inlineStr">
        <is>
          <t>Pago?</t>
        </is>
      </c>
      <c r="N1" s="12" t="inlineStr">
        <is>
          <t>Forma de pagamento</t>
        </is>
      </c>
      <c r="O1" s="12" t="inlineStr">
        <is>
          <t>Mês</t>
        </is>
      </c>
      <c r="P1" s="12" t="inlineStr">
        <is>
          <t>Ano</t>
        </is>
      </c>
    </row>
    <row r="2">
      <c r="A2" s="14" t="n"/>
      <c r="B2" s="15" t="n"/>
      <c r="C2" s="7" t="n"/>
      <c r="D2" s="7" t="n"/>
      <c r="E2" s="7" t="n"/>
      <c r="F2" s="7" t="n"/>
      <c r="G2" s="7" t="n"/>
      <c r="H2" s="7" t="n"/>
      <c r="I2" s="7" t="n"/>
      <c r="J2" s="7" t="n"/>
      <c r="K2" s="9">
        <f>IF(OR(G2="",F2=""),"",IFERROR(INDEX('Tabela de preços'!$B$4:$E$18,MATCH(G2,'Tabela de preços'!$A$4:$A$18,0),MATCH(F2,'Tabela de preços'!$B$3:$E$3,0)),""))</f>
        <v/>
      </c>
      <c r="L2" s="10" t="n"/>
      <c r="M2" s="7" t="n"/>
      <c r="N2" s="7" t="n"/>
      <c r="O2" s="8">
        <f>IF(A2="","",MONTH(A2))</f>
        <v/>
      </c>
      <c r="P2" s="8">
        <f>IF(A2="","",YEAR(A2))</f>
        <v/>
      </c>
    </row>
    <row r="3">
      <c r="A3" s="14" t="n"/>
      <c r="B3" s="15" t="n"/>
      <c r="C3" s="7" t="n"/>
      <c r="D3" s="7" t="n"/>
      <c r="E3" s="7" t="n"/>
      <c r="F3" s="7" t="n"/>
      <c r="G3" s="7" t="n"/>
      <c r="H3" s="7" t="n"/>
      <c r="I3" s="7" t="n"/>
      <c r="J3" s="7" t="n"/>
      <c r="K3" s="9">
        <f>IF(OR(G3="",F3=""),"",IFERROR(INDEX('Tabela de preços'!$B$4:$E$18,MATCH(G3,'Tabela de preços'!$A$4:$A$18,0),MATCH(F3,'Tabela de preços'!$B$3:$E$3,0)),""))</f>
        <v/>
      </c>
      <c r="L3" s="10" t="n"/>
      <c r="M3" s="7" t="n"/>
      <c r="N3" s="7" t="n"/>
      <c r="O3" s="8">
        <f>IF(A3="","",MONTH(A3))</f>
        <v/>
      </c>
      <c r="P3" s="8">
        <f>IF(A3="","",YEAR(A3))</f>
        <v/>
      </c>
    </row>
    <row r="4">
      <c r="A4" s="14" t="n"/>
      <c r="B4" s="15" t="n"/>
      <c r="C4" s="7" t="n"/>
      <c r="D4" s="7" t="n"/>
      <c r="E4" s="7" t="n"/>
      <c r="F4" s="7" t="n"/>
      <c r="G4" s="7" t="n"/>
      <c r="H4" s="7" t="n"/>
      <c r="I4" s="7" t="n"/>
      <c r="J4" s="7" t="n"/>
      <c r="K4" s="9">
        <f>IF(OR(G4="",F4=""),"",IFERROR(INDEX('Tabela de preços'!$B$4:$E$18,MATCH(G4,'Tabela de preços'!$A$4:$A$18,0),MATCH(F4,'Tabela de preços'!$B$3:$E$3,0)),""))</f>
        <v/>
      </c>
      <c r="L4" s="10" t="n"/>
      <c r="M4" s="7" t="n"/>
      <c r="N4" s="7" t="n"/>
      <c r="O4" s="8">
        <f>IF(A4="","",MONTH(A4))</f>
        <v/>
      </c>
      <c r="P4" s="8">
        <f>IF(A4="","",YEAR(A4))</f>
        <v/>
      </c>
    </row>
    <row r="5">
      <c r="A5" s="14" t="n"/>
      <c r="B5" s="15" t="n"/>
      <c r="C5" s="7" t="n"/>
      <c r="D5" s="7" t="n"/>
      <c r="E5" s="7" t="n"/>
      <c r="F5" s="7" t="n"/>
      <c r="G5" s="7" t="n"/>
      <c r="H5" s="7" t="n"/>
      <c r="I5" s="7" t="n"/>
      <c r="J5" s="7" t="n"/>
      <c r="K5" s="9">
        <f>IF(OR(G5="",F5=""),"",IFERROR(INDEX('Tabela de preços'!$B$4:$E$18,MATCH(G5,'Tabela de preços'!$A$4:$A$18,0),MATCH(F5,'Tabela de preços'!$B$3:$E$3,0)),""))</f>
        <v/>
      </c>
      <c r="L5" s="10" t="n"/>
      <c r="M5" s="7" t="n"/>
      <c r="N5" s="7" t="n"/>
      <c r="O5" s="8">
        <f>IF(A5="","",MONTH(A5))</f>
        <v/>
      </c>
      <c r="P5" s="8">
        <f>IF(A5="","",YEAR(A5))</f>
        <v/>
      </c>
    </row>
    <row r="6">
      <c r="A6" s="14" t="n"/>
      <c r="B6" s="15" t="n"/>
      <c r="C6" s="7" t="n"/>
      <c r="D6" s="7" t="n"/>
      <c r="E6" s="7" t="n"/>
      <c r="F6" s="7" t="n"/>
      <c r="G6" s="7" t="n"/>
      <c r="H6" s="7" t="n"/>
      <c r="I6" s="7" t="n"/>
      <c r="J6" s="7" t="n"/>
      <c r="K6" s="9">
        <f>IF(OR(G6="",F6=""),"",IFERROR(INDEX('Tabela de preços'!$B$4:$E$18,MATCH(G6,'Tabela de preços'!$A$4:$A$18,0),MATCH(F6,'Tabela de preços'!$B$3:$E$3,0)),""))</f>
        <v/>
      </c>
      <c r="L6" s="10" t="n"/>
      <c r="M6" s="7" t="n"/>
      <c r="N6" s="7" t="n"/>
      <c r="O6" s="8">
        <f>IF(A6="","",MONTH(A6))</f>
        <v/>
      </c>
      <c r="P6" s="8">
        <f>IF(A6="","",YEAR(A6))</f>
        <v/>
      </c>
    </row>
    <row r="7">
      <c r="A7" s="14" t="n"/>
      <c r="B7" s="15" t="n"/>
      <c r="C7" s="7" t="n"/>
      <c r="D7" s="7" t="n"/>
      <c r="E7" s="7" t="n"/>
      <c r="F7" s="7" t="n"/>
      <c r="G7" s="7" t="n"/>
      <c r="H7" s="7" t="n"/>
      <c r="I7" s="7" t="n"/>
      <c r="J7" s="7" t="n"/>
      <c r="K7" s="9">
        <f>IF(OR(G7="",F7=""),"",IFERROR(INDEX('Tabela de preços'!$B$4:$E$18,MATCH(G7,'Tabela de preços'!$A$4:$A$18,0),MATCH(F7,'Tabela de preços'!$B$3:$E$3,0)),""))</f>
        <v/>
      </c>
      <c r="L7" s="10" t="n"/>
      <c r="M7" s="7" t="n"/>
      <c r="N7" s="7" t="n"/>
      <c r="O7" s="8">
        <f>IF(A7="","",MONTH(A7))</f>
        <v/>
      </c>
      <c r="P7" s="8">
        <f>IF(A7="","",YEAR(A7))</f>
        <v/>
      </c>
    </row>
    <row r="8">
      <c r="A8" s="14" t="n"/>
      <c r="B8" s="15" t="n"/>
      <c r="C8" s="7" t="n"/>
      <c r="D8" s="7" t="n"/>
      <c r="E8" s="7" t="n"/>
      <c r="F8" s="7" t="n"/>
      <c r="G8" s="7" t="n"/>
      <c r="H8" s="7" t="n"/>
      <c r="I8" s="7" t="n"/>
      <c r="J8" s="7" t="n"/>
      <c r="K8" s="9">
        <f>IF(OR(G8="",F8=""),"",IFERROR(INDEX('Tabela de preços'!$B$4:$E$18,MATCH(G8,'Tabela de preços'!$A$4:$A$18,0),MATCH(F8,'Tabela de preços'!$B$3:$E$3,0)),""))</f>
        <v/>
      </c>
      <c r="L8" s="10" t="n"/>
      <c r="M8" s="7" t="n"/>
      <c r="N8" s="7" t="n"/>
      <c r="O8" s="8">
        <f>IF(A8="","",MONTH(A8))</f>
        <v/>
      </c>
      <c r="P8" s="8">
        <f>IF(A8="","",YEAR(A8))</f>
        <v/>
      </c>
    </row>
    <row r="9">
      <c r="A9" s="14" t="n"/>
      <c r="B9" s="15" t="n"/>
      <c r="C9" s="7" t="n"/>
      <c r="D9" s="7" t="n"/>
      <c r="E9" s="7" t="n"/>
      <c r="F9" s="7" t="n"/>
      <c r="G9" s="7" t="n"/>
      <c r="H9" s="7" t="n"/>
      <c r="I9" s="7" t="n"/>
      <c r="J9" s="7" t="n"/>
      <c r="K9" s="9">
        <f>IF(OR(G9="",F9=""),"",IFERROR(INDEX('Tabela de preços'!$B$4:$E$18,MATCH(G9,'Tabela de preços'!$A$4:$A$18,0),MATCH(F9,'Tabela de preços'!$B$3:$E$3,0)),""))</f>
        <v/>
      </c>
      <c r="L9" s="10" t="n"/>
      <c r="M9" s="7" t="n"/>
      <c r="N9" s="7" t="n"/>
      <c r="O9" s="8">
        <f>IF(A9="","",MONTH(A9))</f>
        <v/>
      </c>
      <c r="P9" s="8">
        <f>IF(A9="","",YEAR(A9))</f>
        <v/>
      </c>
    </row>
    <row r="10">
      <c r="A10" s="14" t="n"/>
      <c r="B10" s="15" t="n"/>
      <c r="C10" s="7" t="n"/>
      <c r="D10" s="7" t="n"/>
      <c r="E10" s="7" t="n"/>
      <c r="F10" s="7" t="n"/>
      <c r="G10" s="7" t="n"/>
      <c r="H10" s="7" t="n"/>
      <c r="I10" s="7" t="n"/>
      <c r="J10" s="7" t="n"/>
      <c r="K10" s="9">
        <f>IF(OR(G10="",F10=""),"",IFERROR(INDEX('Tabela de preços'!$B$4:$E$18,MATCH(G10,'Tabela de preços'!$A$4:$A$18,0),MATCH(F10,'Tabela de preços'!$B$3:$E$3,0)),""))</f>
        <v/>
      </c>
      <c r="L10" s="10" t="n"/>
      <c r="M10" s="7" t="n"/>
      <c r="N10" s="7" t="n"/>
      <c r="O10" s="8">
        <f>IF(A10="","",MONTH(A10))</f>
        <v/>
      </c>
      <c r="P10" s="8">
        <f>IF(A10="","",YEAR(A10))</f>
        <v/>
      </c>
    </row>
    <row r="11">
      <c r="A11" s="14" t="n"/>
      <c r="B11" s="15" t="n"/>
      <c r="C11" s="7" t="n"/>
      <c r="D11" s="7" t="n"/>
      <c r="E11" s="7" t="n"/>
      <c r="F11" s="7" t="n"/>
      <c r="G11" s="7" t="n"/>
      <c r="H11" s="7" t="n"/>
      <c r="I11" s="7" t="n"/>
      <c r="J11" s="7" t="n"/>
      <c r="K11" s="9">
        <f>IF(OR(G11="",F11=""),"",IFERROR(INDEX('Tabela de preços'!$B$4:$E$18,MATCH(G11,'Tabela de preços'!$A$4:$A$18,0),MATCH(F11,'Tabela de preços'!$B$3:$E$3,0)),""))</f>
        <v/>
      </c>
      <c r="L11" s="10" t="n"/>
      <c r="M11" s="7" t="n"/>
      <c r="N11" s="7" t="n"/>
      <c r="O11" s="8">
        <f>IF(A11="","",MONTH(A11))</f>
        <v/>
      </c>
      <c r="P11" s="8">
        <f>IF(A11="","",YEAR(A11))</f>
        <v/>
      </c>
    </row>
    <row r="12">
      <c r="A12" s="14" t="n"/>
      <c r="B12" s="15" t="n"/>
      <c r="C12" s="7" t="n"/>
      <c r="D12" s="7" t="n"/>
      <c r="E12" s="7" t="n"/>
      <c r="F12" s="7" t="n"/>
      <c r="G12" s="7" t="n"/>
      <c r="H12" s="7" t="n"/>
      <c r="I12" s="7" t="n"/>
      <c r="J12" s="7" t="n"/>
      <c r="K12" s="9">
        <f>IF(OR(G12="",F12=""),"",IFERROR(INDEX('Tabela de preços'!$B$4:$E$18,MATCH(G12,'Tabela de preços'!$A$4:$A$18,0),MATCH(F12,'Tabela de preços'!$B$3:$E$3,0)),""))</f>
        <v/>
      </c>
      <c r="L12" s="10" t="n"/>
      <c r="M12" s="7" t="n"/>
      <c r="N12" s="7" t="n"/>
      <c r="O12" s="8">
        <f>IF(A12="","",MONTH(A12))</f>
        <v/>
      </c>
      <c r="P12" s="8">
        <f>IF(A12="","",YEAR(A12))</f>
        <v/>
      </c>
    </row>
    <row r="13">
      <c r="A13" s="14" t="n"/>
      <c r="B13" s="15" t="n"/>
      <c r="C13" s="7" t="n"/>
      <c r="D13" s="7" t="n"/>
      <c r="E13" s="7" t="n"/>
      <c r="F13" s="7" t="n"/>
      <c r="G13" s="7" t="n"/>
      <c r="H13" s="7" t="n"/>
      <c r="I13" s="7" t="n"/>
      <c r="J13" s="7" t="n"/>
      <c r="K13" s="9">
        <f>IF(OR(G13="",F13=""),"",IFERROR(INDEX('Tabela de preços'!$B$4:$E$18,MATCH(G13,'Tabela de preços'!$A$4:$A$18,0),MATCH(F13,'Tabela de preços'!$B$3:$E$3,0)),""))</f>
        <v/>
      </c>
      <c r="L13" s="10" t="n"/>
      <c r="M13" s="7" t="n"/>
      <c r="N13" s="7" t="n"/>
      <c r="O13" s="8">
        <f>IF(A13="","",MONTH(A13))</f>
        <v/>
      </c>
      <c r="P13" s="8">
        <f>IF(A13="","",YEAR(A13))</f>
        <v/>
      </c>
    </row>
    <row r="14">
      <c r="A14" s="14" t="n"/>
      <c r="B14" s="15" t="n"/>
      <c r="C14" s="7" t="n"/>
      <c r="D14" s="7" t="n"/>
      <c r="E14" s="7" t="n"/>
      <c r="F14" s="7" t="n"/>
      <c r="G14" s="7" t="n"/>
      <c r="H14" s="7" t="n"/>
      <c r="I14" s="7" t="n"/>
      <c r="J14" s="7" t="n"/>
      <c r="K14" s="9">
        <f>IF(OR(G14="",F14=""),"",IFERROR(INDEX('Tabela de preços'!$B$4:$E$18,MATCH(G14,'Tabela de preços'!$A$4:$A$18,0),MATCH(F14,'Tabela de preços'!$B$3:$E$3,0)),""))</f>
        <v/>
      </c>
      <c r="L14" s="10" t="n"/>
      <c r="M14" s="7" t="n"/>
      <c r="N14" s="7" t="n"/>
      <c r="O14" s="8">
        <f>IF(A14="","",MONTH(A14))</f>
        <v/>
      </c>
      <c r="P14" s="8">
        <f>IF(A14="","",YEAR(A14))</f>
        <v/>
      </c>
    </row>
    <row r="15">
      <c r="A15" s="14" t="n"/>
      <c r="B15" s="15" t="n"/>
      <c r="C15" s="7" t="n"/>
      <c r="D15" s="7" t="n"/>
      <c r="E15" s="7" t="n"/>
      <c r="F15" s="7" t="n"/>
      <c r="G15" s="7" t="n"/>
      <c r="H15" s="7" t="n"/>
      <c r="I15" s="7" t="n"/>
      <c r="J15" s="7" t="n"/>
      <c r="K15" s="9">
        <f>IF(OR(G15="",F15=""),"",IFERROR(INDEX('Tabela de preços'!$B$4:$E$18,MATCH(G15,'Tabela de preços'!$A$4:$A$18,0),MATCH(F15,'Tabela de preços'!$B$3:$E$3,0)),""))</f>
        <v/>
      </c>
      <c r="L15" s="10" t="n"/>
      <c r="M15" s="7" t="n"/>
      <c r="N15" s="7" t="n"/>
      <c r="O15" s="8">
        <f>IF(A15="","",MONTH(A15))</f>
        <v/>
      </c>
      <c r="P15" s="8">
        <f>IF(A15="","",YEAR(A15))</f>
        <v/>
      </c>
    </row>
    <row r="16">
      <c r="A16" s="14" t="n"/>
      <c r="B16" s="15" t="n"/>
      <c r="C16" s="7" t="n"/>
      <c r="D16" s="7" t="n"/>
      <c r="E16" s="7" t="n"/>
      <c r="F16" s="7" t="n"/>
      <c r="G16" s="7" t="n"/>
      <c r="H16" s="7" t="n"/>
      <c r="I16" s="7" t="n"/>
      <c r="J16" s="7" t="n"/>
      <c r="K16" s="9">
        <f>IF(OR(G16="",F16=""),"",IFERROR(INDEX('Tabela de preços'!$B$4:$E$18,MATCH(G16,'Tabela de preços'!$A$4:$A$18,0),MATCH(F16,'Tabela de preços'!$B$3:$E$3,0)),""))</f>
        <v/>
      </c>
      <c r="L16" s="10" t="n"/>
      <c r="M16" s="7" t="n"/>
      <c r="N16" s="7" t="n"/>
      <c r="O16" s="8">
        <f>IF(A16="","",MONTH(A16))</f>
        <v/>
      </c>
      <c r="P16" s="8">
        <f>IF(A16="","",YEAR(A16))</f>
        <v/>
      </c>
    </row>
    <row r="17">
      <c r="A17" s="14" t="n"/>
      <c r="B17" s="15" t="n"/>
      <c r="C17" s="7" t="n"/>
      <c r="D17" s="7" t="n"/>
      <c r="E17" s="7" t="n"/>
      <c r="F17" s="7" t="n"/>
      <c r="G17" s="7" t="n"/>
      <c r="H17" s="7" t="n"/>
      <c r="I17" s="7" t="n"/>
      <c r="J17" s="7" t="n"/>
      <c r="K17" s="9">
        <f>IF(OR(G17="",F17=""),"",IFERROR(INDEX('Tabela de preços'!$B$4:$E$18,MATCH(G17,'Tabela de preços'!$A$4:$A$18,0),MATCH(F17,'Tabela de preços'!$B$3:$E$3,0)),""))</f>
        <v/>
      </c>
      <c r="L17" s="10" t="n"/>
      <c r="M17" s="7" t="n"/>
      <c r="N17" s="7" t="n"/>
      <c r="O17" s="8">
        <f>IF(A17="","",MONTH(A17))</f>
        <v/>
      </c>
      <c r="P17" s="8">
        <f>IF(A17="","",YEAR(A17))</f>
        <v/>
      </c>
    </row>
    <row r="18">
      <c r="A18" s="14" t="n"/>
      <c r="B18" s="15" t="n"/>
      <c r="C18" s="7" t="n"/>
      <c r="D18" s="7" t="n"/>
      <c r="E18" s="7" t="n"/>
      <c r="F18" s="7" t="n"/>
      <c r="G18" s="7" t="n"/>
      <c r="H18" s="7" t="n"/>
      <c r="I18" s="7" t="n"/>
      <c r="J18" s="7" t="n"/>
      <c r="K18" s="9">
        <f>IF(OR(G18="",F18=""),"",IFERROR(INDEX('Tabela de preços'!$B$4:$E$18,MATCH(G18,'Tabela de preços'!$A$4:$A$18,0),MATCH(F18,'Tabela de preços'!$B$3:$E$3,0)),""))</f>
        <v/>
      </c>
      <c r="L18" s="10" t="n"/>
      <c r="M18" s="7" t="n"/>
      <c r="N18" s="7" t="n"/>
      <c r="O18" s="8">
        <f>IF(A18="","",MONTH(A18))</f>
        <v/>
      </c>
      <c r="P18" s="8">
        <f>IF(A18="","",YEAR(A18))</f>
        <v/>
      </c>
    </row>
    <row r="19">
      <c r="A19" s="14" t="n"/>
      <c r="B19" s="15" t="n"/>
      <c r="C19" s="7" t="n"/>
      <c r="D19" s="7" t="n"/>
      <c r="E19" s="7" t="n"/>
      <c r="F19" s="7" t="n"/>
      <c r="G19" s="7" t="n"/>
      <c r="H19" s="7" t="n"/>
      <c r="I19" s="7" t="n"/>
      <c r="J19" s="7" t="n"/>
      <c r="K19" s="9">
        <f>IF(OR(G19="",F19=""),"",IFERROR(INDEX('Tabela de preços'!$B$4:$E$18,MATCH(G19,'Tabela de preços'!$A$4:$A$18,0),MATCH(F19,'Tabela de preços'!$B$3:$E$3,0)),""))</f>
        <v/>
      </c>
      <c r="L19" s="10" t="n"/>
      <c r="M19" s="7" t="n"/>
      <c r="N19" s="7" t="n"/>
      <c r="O19" s="8">
        <f>IF(A19="","",MONTH(A19))</f>
        <v/>
      </c>
      <c r="P19" s="8">
        <f>IF(A19="","",YEAR(A19))</f>
        <v/>
      </c>
    </row>
    <row r="20">
      <c r="A20" s="14" t="n"/>
      <c r="B20" s="15" t="n"/>
      <c r="C20" s="7" t="n"/>
      <c r="D20" s="7" t="n"/>
      <c r="E20" s="7" t="n"/>
      <c r="F20" s="7" t="n"/>
      <c r="G20" s="7" t="n"/>
      <c r="H20" s="7" t="n"/>
      <c r="I20" s="7" t="n"/>
      <c r="J20" s="7" t="n"/>
      <c r="K20" s="9">
        <f>IF(OR(G20="",F20=""),"",IFERROR(INDEX('Tabela de preços'!$B$4:$E$18,MATCH(G20,'Tabela de preços'!$A$4:$A$18,0),MATCH(F20,'Tabela de preços'!$B$3:$E$3,0)),""))</f>
        <v/>
      </c>
      <c r="L20" s="10" t="n"/>
      <c r="M20" s="7" t="n"/>
      <c r="N20" s="7" t="n"/>
      <c r="O20" s="8">
        <f>IF(A20="","",MONTH(A20))</f>
        <v/>
      </c>
      <c r="P20" s="8">
        <f>IF(A20="","",YEAR(A20))</f>
        <v/>
      </c>
    </row>
    <row r="21">
      <c r="A21" s="14" t="n"/>
      <c r="B21" s="15" t="n"/>
      <c r="C21" s="7" t="n"/>
      <c r="D21" s="7" t="n"/>
      <c r="E21" s="7" t="n"/>
      <c r="F21" s="7" t="n"/>
      <c r="G21" s="7" t="n"/>
      <c r="H21" s="7" t="n"/>
      <c r="I21" s="7" t="n"/>
      <c r="J21" s="7" t="n"/>
      <c r="K21" s="9">
        <f>IF(OR(G21="",F21=""),"",IFERROR(INDEX('Tabela de preços'!$B$4:$E$18,MATCH(G21,'Tabela de preços'!$A$4:$A$18,0),MATCH(F21,'Tabela de preços'!$B$3:$E$3,0)),""))</f>
        <v/>
      </c>
      <c r="L21" s="10" t="n"/>
      <c r="M21" s="7" t="n"/>
      <c r="N21" s="7" t="n"/>
      <c r="O21" s="8">
        <f>IF(A21="","",MONTH(A21))</f>
        <v/>
      </c>
      <c r="P21" s="8">
        <f>IF(A21="","",YEAR(A21))</f>
        <v/>
      </c>
    </row>
    <row r="22">
      <c r="A22" s="14" t="n"/>
      <c r="B22" s="15" t="n"/>
      <c r="C22" s="7" t="n"/>
      <c r="D22" s="7" t="n"/>
      <c r="E22" s="7" t="n"/>
      <c r="F22" s="7" t="n"/>
      <c r="G22" s="7" t="n"/>
      <c r="H22" s="7" t="n"/>
      <c r="I22" s="7" t="n"/>
      <c r="J22" s="7" t="n"/>
      <c r="K22" s="9">
        <f>IF(OR(G22="",F22=""),"",IFERROR(INDEX('Tabela de preços'!$B$4:$E$18,MATCH(G22,'Tabela de preços'!$A$4:$A$18,0),MATCH(F22,'Tabela de preços'!$B$3:$E$3,0)),""))</f>
        <v/>
      </c>
      <c r="L22" s="10" t="n"/>
      <c r="M22" s="7" t="n"/>
      <c r="N22" s="7" t="n"/>
      <c r="O22" s="8">
        <f>IF(A22="","",MONTH(A22))</f>
        <v/>
      </c>
      <c r="P22" s="8">
        <f>IF(A22="","",YEAR(A22))</f>
        <v/>
      </c>
    </row>
    <row r="23">
      <c r="A23" s="14" t="n"/>
      <c r="B23" s="15" t="n"/>
      <c r="C23" s="7" t="n"/>
      <c r="D23" s="7" t="n"/>
      <c r="E23" s="7" t="n"/>
      <c r="F23" s="7" t="n"/>
      <c r="G23" s="7" t="n"/>
      <c r="H23" s="7" t="n"/>
      <c r="I23" s="7" t="n"/>
      <c r="J23" s="7" t="n"/>
      <c r="K23" s="9">
        <f>IF(OR(G23="",F23=""),"",IFERROR(INDEX('Tabela de preços'!$B$4:$E$18,MATCH(G23,'Tabela de preços'!$A$4:$A$18,0),MATCH(F23,'Tabela de preços'!$B$3:$E$3,0)),""))</f>
        <v/>
      </c>
      <c r="L23" s="10" t="n"/>
      <c r="M23" s="7" t="n"/>
      <c r="N23" s="7" t="n"/>
      <c r="O23" s="8">
        <f>IF(A23="","",MONTH(A23))</f>
        <v/>
      </c>
      <c r="P23" s="8">
        <f>IF(A23="","",YEAR(A23))</f>
        <v/>
      </c>
    </row>
    <row r="24">
      <c r="A24" s="14" t="n"/>
      <c r="B24" s="15" t="n"/>
      <c r="C24" s="7" t="n"/>
      <c r="D24" s="7" t="n"/>
      <c r="E24" s="7" t="n"/>
      <c r="F24" s="7" t="n"/>
      <c r="G24" s="7" t="n"/>
      <c r="H24" s="7" t="n"/>
      <c r="I24" s="7" t="n"/>
      <c r="J24" s="7" t="n"/>
      <c r="K24" s="9">
        <f>IF(OR(G24="",F24=""),"",IFERROR(INDEX('Tabela de preços'!$B$4:$E$18,MATCH(G24,'Tabela de preços'!$A$4:$A$18,0),MATCH(F24,'Tabela de preços'!$B$3:$E$3,0)),""))</f>
        <v/>
      </c>
      <c r="L24" s="10" t="n"/>
      <c r="M24" s="7" t="n"/>
      <c r="N24" s="7" t="n"/>
      <c r="O24" s="8">
        <f>IF(A24="","",MONTH(A24))</f>
        <v/>
      </c>
      <c r="P24" s="8">
        <f>IF(A24="","",YEAR(A24))</f>
        <v/>
      </c>
    </row>
    <row r="25">
      <c r="A25" s="14" t="n"/>
      <c r="B25" s="15" t="n"/>
      <c r="C25" s="7" t="n"/>
      <c r="D25" s="7" t="n"/>
      <c r="E25" s="7" t="n"/>
      <c r="F25" s="7" t="n"/>
      <c r="G25" s="7" t="n"/>
      <c r="H25" s="7" t="n"/>
      <c r="I25" s="7" t="n"/>
      <c r="J25" s="7" t="n"/>
      <c r="K25" s="9">
        <f>IF(OR(G25="",F25=""),"",IFERROR(INDEX('Tabela de preços'!$B$4:$E$18,MATCH(G25,'Tabela de preços'!$A$4:$A$18,0),MATCH(F25,'Tabela de preços'!$B$3:$E$3,0)),""))</f>
        <v/>
      </c>
      <c r="L25" s="10" t="n"/>
      <c r="M25" s="7" t="n"/>
      <c r="N25" s="7" t="n"/>
      <c r="O25" s="8">
        <f>IF(A25="","",MONTH(A25))</f>
        <v/>
      </c>
      <c r="P25" s="8">
        <f>IF(A25="","",YEAR(A25))</f>
        <v/>
      </c>
    </row>
    <row r="26">
      <c r="A26" s="14" t="n"/>
      <c r="B26" s="15" t="n"/>
      <c r="C26" s="7" t="n"/>
      <c r="D26" s="7" t="n"/>
      <c r="E26" s="7" t="n"/>
      <c r="F26" s="7" t="n"/>
      <c r="G26" s="7" t="n"/>
      <c r="H26" s="7" t="n"/>
      <c r="I26" s="7" t="n"/>
      <c r="J26" s="7" t="n"/>
      <c r="K26" s="9">
        <f>IF(OR(G26="",F26=""),"",IFERROR(INDEX('Tabela de preços'!$B$4:$E$18,MATCH(G26,'Tabela de preços'!$A$4:$A$18,0),MATCH(F26,'Tabela de preços'!$B$3:$E$3,0)),""))</f>
        <v/>
      </c>
      <c r="L26" s="10" t="n"/>
      <c r="M26" s="7" t="n"/>
      <c r="N26" s="7" t="n"/>
      <c r="O26" s="8">
        <f>IF(A26="","",MONTH(A26))</f>
        <v/>
      </c>
      <c r="P26" s="8">
        <f>IF(A26="","",YEAR(A26))</f>
        <v/>
      </c>
    </row>
    <row r="27">
      <c r="A27" s="14" t="n"/>
      <c r="B27" s="15" t="n"/>
      <c r="C27" s="7" t="n"/>
      <c r="D27" s="7" t="n"/>
      <c r="E27" s="7" t="n"/>
      <c r="F27" s="7" t="n"/>
      <c r="G27" s="7" t="n"/>
      <c r="H27" s="7" t="n"/>
      <c r="I27" s="7" t="n"/>
      <c r="J27" s="7" t="n"/>
      <c r="K27" s="9">
        <f>IF(OR(G27="",F27=""),"",IFERROR(INDEX('Tabela de preços'!$B$4:$E$18,MATCH(G27,'Tabela de preços'!$A$4:$A$18,0),MATCH(F27,'Tabela de preços'!$B$3:$E$3,0)),""))</f>
        <v/>
      </c>
      <c r="L27" s="10" t="n"/>
      <c r="M27" s="7" t="n"/>
      <c r="N27" s="7" t="n"/>
      <c r="O27" s="8">
        <f>IF(A27="","",MONTH(A27))</f>
        <v/>
      </c>
      <c r="P27" s="8">
        <f>IF(A27="","",YEAR(A27))</f>
        <v/>
      </c>
    </row>
    <row r="28">
      <c r="A28" s="14" t="n"/>
      <c r="B28" s="15" t="n"/>
      <c r="C28" s="7" t="n"/>
      <c r="D28" s="7" t="n"/>
      <c r="E28" s="7" t="n"/>
      <c r="F28" s="7" t="n"/>
      <c r="G28" s="7" t="n"/>
      <c r="H28" s="7" t="n"/>
      <c r="I28" s="7" t="n"/>
      <c r="J28" s="7" t="n"/>
      <c r="K28" s="9">
        <f>IF(OR(G28="",F28=""),"",IFERROR(INDEX('Tabela de preços'!$B$4:$E$18,MATCH(G28,'Tabela de preços'!$A$4:$A$18,0),MATCH(F28,'Tabela de preços'!$B$3:$E$3,0)),""))</f>
        <v/>
      </c>
      <c r="L28" s="10" t="n"/>
      <c r="M28" s="7" t="n"/>
      <c r="N28" s="7" t="n"/>
      <c r="O28" s="8">
        <f>IF(A28="","",MONTH(A28))</f>
        <v/>
      </c>
      <c r="P28" s="8">
        <f>IF(A28="","",YEAR(A28))</f>
        <v/>
      </c>
    </row>
    <row r="29">
      <c r="A29" s="14" t="n"/>
      <c r="B29" s="15" t="n"/>
      <c r="C29" s="7" t="n"/>
      <c r="D29" s="7" t="n"/>
      <c r="E29" s="7" t="n"/>
      <c r="F29" s="7" t="n"/>
      <c r="G29" s="7" t="n"/>
      <c r="H29" s="7" t="n"/>
      <c r="I29" s="7" t="n"/>
      <c r="J29" s="7" t="n"/>
      <c r="K29" s="9">
        <f>IF(OR(G29="",F29=""),"",IFERROR(INDEX('Tabela de preços'!$B$4:$E$18,MATCH(G29,'Tabela de preços'!$A$4:$A$18,0),MATCH(F29,'Tabela de preços'!$B$3:$E$3,0)),""))</f>
        <v/>
      </c>
      <c r="L29" s="10" t="n"/>
      <c r="M29" s="7" t="n"/>
      <c r="N29" s="7" t="n"/>
      <c r="O29" s="8">
        <f>IF(A29="","",MONTH(A29))</f>
        <v/>
      </c>
      <c r="P29" s="8">
        <f>IF(A29="","",YEAR(A29))</f>
        <v/>
      </c>
    </row>
    <row r="30">
      <c r="A30" s="14" t="n"/>
      <c r="B30" s="15" t="n"/>
      <c r="C30" s="7" t="n"/>
      <c r="D30" s="7" t="n"/>
      <c r="E30" s="7" t="n"/>
      <c r="F30" s="7" t="n"/>
      <c r="G30" s="7" t="n"/>
      <c r="H30" s="7" t="n"/>
      <c r="I30" s="7" t="n"/>
      <c r="J30" s="7" t="n"/>
      <c r="K30" s="9">
        <f>IF(OR(G30="",F30=""),"",IFERROR(INDEX('Tabela de preços'!$B$4:$E$18,MATCH(G30,'Tabela de preços'!$A$4:$A$18,0),MATCH(F30,'Tabela de preços'!$B$3:$E$3,0)),""))</f>
        <v/>
      </c>
      <c r="L30" s="10" t="n"/>
      <c r="M30" s="7" t="n"/>
      <c r="N30" s="7" t="n"/>
      <c r="O30" s="8">
        <f>IF(A30="","",MONTH(A30))</f>
        <v/>
      </c>
      <c r="P30" s="8">
        <f>IF(A30="","",YEAR(A30))</f>
        <v/>
      </c>
    </row>
    <row r="31">
      <c r="A31" s="14" t="n"/>
      <c r="B31" s="15" t="n"/>
      <c r="C31" s="7" t="n"/>
      <c r="D31" s="7" t="n"/>
      <c r="E31" s="7" t="n"/>
      <c r="F31" s="7" t="n"/>
      <c r="G31" s="7" t="n"/>
      <c r="H31" s="7" t="n"/>
      <c r="I31" s="7" t="n"/>
      <c r="J31" s="7" t="n"/>
      <c r="K31" s="9">
        <f>IF(OR(G31="",F31=""),"",IFERROR(INDEX('Tabela de preços'!$B$4:$E$18,MATCH(G31,'Tabela de preços'!$A$4:$A$18,0),MATCH(F31,'Tabela de preços'!$B$3:$E$3,0)),""))</f>
        <v/>
      </c>
      <c r="L31" s="10" t="n"/>
      <c r="M31" s="7" t="n"/>
      <c r="N31" s="7" t="n"/>
      <c r="O31" s="8">
        <f>IF(A31="","",MONTH(A31))</f>
        <v/>
      </c>
      <c r="P31" s="8">
        <f>IF(A31="","",YEAR(A31))</f>
        <v/>
      </c>
    </row>
    <row r="32">
      <c r="A32" s="14" t="n"/>
      <c r="B32" s="15" t="n"/>
      <c r="C32" s="7" t="n"/>
      <c r="D32" s="7" t="n"/>
      <c r="E32" s="7" t="n"/>
      <c r="F32" s="7" t="n"/>
      <c r="G32" s="7" t="n"/>
      <c r="H32" s="7" t="n"/>
      <c r="I32" s="7" t="n"/>
      <c r="J32" s="7" t="n"/>
      <c r="K32" s="9">
        <f>IF(OR(G32="",F32=""),"",IFERROR(INDEX('Tabela de preços'!$B$4:$E$18,MATCH(G32,'Tabela de preços'!$A$4:$A$18,0),MATCH(F32,'Tabela de preços'!$B$3:$E$3,0)),""))</f>
        <v/>
      </c>
      <c r="L32" s="10" t="n"/>
      <c r="M32" s="7" t="n"/>
      <c r="N32" s="7" t="n"/>
      <c r="O32" s="8">
        <f>IF(A32="","",MONTH(A32))</f>
        <v/>
      </c>
      <c r="P32" s="8">
        <f>IF(A32="","",YEAR(A32))</f>
        <v/>
      </c>
    </row>
    <row r="33">
      <c r="A33" s="14" t="n"/>
      <c r="B33" s="15" t="n"/>
      <c r="C33" s="7" t="n"/>
      <c r="D33" s="7" t="n"/>
      <c r="E33" s="7" t="n"/>
      <c r="F33" s="7" t="n"/>
      <c r="G33" s="7" t="n"/>
      <c r="H33" s="7" t="n"/>
      <c r="I33" s="7" t="n"/>
      <c r="J33" s="7" t="n"/>
      <c r="K33" s="9">
        <f>IF(OR(G33="",F33=""),"",IFERROR(INDEX('Tabela de preços'!$B$4:$E$18,MATCH(G33,'Tabela de preços'!$A$4:$A$18,0),MATCH(F33,'Tabela de preços'!$B$3:$E$3,0)),""))</f>
        <v/>
      </c>
      <c r="L33" s="10" t="n"/>
      <c r="M33" s="7" t="n"/>
      <c r="N33" s="7" t="n"/>
      <c r="O33" s="8">
        <f>IF(A33="","",MONTH(A33))</f>
        <v/>
      </c>
      <c r="P33" s="8">
        <f>IF(A33="","",YEAR(A33))</f>
        <v/>
      </c>
    </row>
    <row r="34">
      <c r="A34" s="14" t="n"/>
      <c r="B34" s="15" t="n"/>
      <c r="C34" s="7" t="n"/>
      <c r="D34" s="7" t="n"/>
      <c r="E34" s="7" t="n"/>
      <c r="F34" s="7" t="n"/>
      <c r="G34" s="7" t="n"/>
      <c r="H34" s="7" t="n"/>
      <c r="I34" s="7" t="n"/>
      <c r="J34" s="7" t="n"/>
      <c r="K34" s="9">
        <f>IF(OR(G34="",F34=""),"",IFERROR(INDEX('Tabela de preços'!$B$4:$E$18,MATCH(G34,'Tabela de preços'!$A$4:$A$18,0),MATCH(F34,'Tabela de preços'!$B$3:$E$3,0)),""))</f>
        <v/>
      </c>
      <c r="L34" s="10" t="n"/>
      <c r="M34" s="7" t="n"/>
      <c r="N34" s="7" t="n"/>
      <c r="O34" s="8">
        <f>IF(A34="","",MONTH(A34))</f>
        <v/>
      </c>
      <c r="P34" s="8">
        <f>IF(A34="","",YEAR(A34))</f>
        <v/>
      </c>
    </row>
    <row r="35">
      <c r="A35" s="14" t="n"/>
      <c r="B35" s="15" t="n"/>
      <c r="C35" s="7" t="n"/>
      <c r="D35" s="7" t="n"/>
      <c r="E35" s="7" t="n"/>
      <c r="F35" s="7" t="n"/>
      <c r="G35" s="7" t="n"/>
      <c r="H35" s="7" t="n"/>
      <c r="I35" s="7" t="n"/>
      <c r="J35" s="7" t="n"/>
      <c r="K35" s="9">
        <f>IF(OR(G35="",F35=""),"",IFERROR(INDEX('Tabela de preços'!$B$4:$E$18,MATCH(G35,'Tabela de preços'!$A$4:$A$18,0),MATCH(F35,'Tabela de preços'!$B$3:$E$3,0)),""))</f>
        <v/>
      </c>
      <c r="L35" s="10" t="n"/>
      <c r="M35" s="7" t="n"/>
      <c r="N35" s="7" t="n"/>
      <c r="O35" s="8">
        <f>IF(A35="","",MONTH(A35))</f>
        <v/>
      </c>
      <c r="P35" s="8">
        <f>IF(A35="","",YEAR(A35))</f>
        <v/>
      </c>
    </row>
    <row r="36">
      <c r="A36" s="14" t="n"/>
      <c r="B36" s="15" t="n"/>
      <c r="C36" s="7" t="n"/>
      <c r="D36" s="7" t="n"/>
      <c r="E36" s="7" t="n"/>
      <c r="F36" s="7" t="n"/>
      <c r="G36" s="7" t="n"/>
      <c r="H36" s="7" t="n"/>
      <c r="I36" s="7" t="n"/>
      <c r="J36" s="7" t="n"/>
      <c r="K36" s="9">
        <f>IF(OR(G36="",F36=""),"",IFERROR(INDEX('Tabela de preços'!$B$4:$E$18,MATCH(G36,'Tabela de preços'!$A$4:$A$18,0),MATCH(F36,'Tabela de preços'!$B$3:$E$3,0)),""))</f>
        <v/>
      </c>
      <c r="L36" s="10" t="n"/>
      <c r="M36" s="7" t="n"/>
      <c r="N36" s="7" t="n"/>
      <c r="O36" s="8">
        <f>IF(A36="","",MONTH(A36))</f>
        <v/>
      </c>
      <c r="P36" s="8">
        <f>IF(A36="","",YEAR(A36))</f>
        <v/>
      </c>
    </row>
    <row r="37">
      <c r="A37" s="14" t="n"/>
      <c r="B37" s="15" t="n"/>
      <c r="C37" s="7" t="n"/>
      <c r="D37" s="7" t="n"/>
      <c r="E37" s="7" t="n"/>
      <c r="F37" s="7" t="n"/>
      <c r="G37" s="7" t="n"/>
      <c r="H37" s="7" t="n"/>
      <c r="I37" s="7" t="n"/>
      <c r="J37" s="7" t="n"/>
      <c r="K37" s="9">
        <f>IF(OR(G37="",F37=""),"",IFERROR(INDEX('Tabela de preços'!$B$4:$E$18,MATCH(G37,'Tabela de preços'!$A$4:$A$18,0),MATCH(F37,'Tabela de preços'!$B$3:$E$3,0)),""))</f>
        <v/>
      </c>
      <c r="L37" s="10" t="n"/>
      <c r="M37" s="7" t="n"/>
      <c r="N37" s="7" t="n"/>
      <c r="O37" s="8">
        <f>IF(A37="","",MONTH(A37))</f>
        <v/>
      </c>
      <c r="P37" s="8">
        <f>IF(A37="","",YEAR(A37))</f>
        <v/>
      </c>
    </row>
    <row r="38">
      <c r="A38" s="14" t="n"/>
      <c r="B38" s="15" t="n"/>
      <c r="C38" s="7" t="n"/>
      <c r="D38" s="7" t="n"/>
      <c r="E38" s="7" t="n"/>
      <c r="F38" s="7" t="n"/>
      <c r="G38" s="7" t="n"/>
      <c r="H38" s="7" t="n"/>
      <c r="I38" s="7" t="n"/>
      <c r="J38" s="7" t="n"/>
      <c r="K38" s="9">
        <f>IF(OR(G38="",F38=""),"",IFERROR(INDEX('Tabela de preços'!$B$4:$E$18,MATCH(G38,'Tabela de preços'!$A$4:$A$18,0),MATCH(F38,'Tabela de preços'!$B$3:$E$3,0)),""))</f>
        <v/>
      </c>
      <c r="L38" s="10" t="n"/>
      <c r="M38" s="7" t="n"/>
      <c r="N38" s="7" t="n"/>
      <c r="O38" s="8">
        <f>IF(A38="","",MONTH(A38))</f>
        <v/>
      </c>
      <c r="P38" s="8">
        <f>IF(A38="","",YEAR(A38))</f>
        <v/>
      </c>
    </row>
    <row r="39">
      <c r="A39" s="14" t="n"/>
      <c r="B39" s="15" t="n"/>
      <c r="C39" s="7" t="n"/>
      <c r="D39" s="7" t="n"/>
      <c r="E39" s="7" t="n"/>
      <c r="F39" s="7" t="n"/>
      <c r="G39" s="7" t="n"/>
      <c r="H39" s="7" t="n"/>
      <c r="I39" s="7" t="n"/>
      <c r="J39" s="7" t="n"/>
      <c r="K39" s="9">
        <f>IF(OR(G39="",F39=""),"",IFERROR(INDEX('Tabela de preços'!$B$4:$E$18,MATCH(G39,'Tabela de preços'!$A$4:$A$18,0),MATCH(F39,'Tabela de preços'!$B$3:$E$3,0)),""))</f>
        <v/>
      </c>
      <c r="L39" s="10" t="n"/>
      <c r="M39" s="7" t="n"/>
      <c r="N39" s="7" t="n"/>
      <c r="O39" s="8">
        <f>IF(A39="","",MONTH(A39))</f>
        <v/>
      </c>
      <c r="P39" s="8">
        <f>IF(A39="","",YEAR(A39))</f>
        <v/>
      </c>
    </row>
    <row r="40">
      <c r="A40" s="14" t="n"/>
      <c r="B40" s="15" t="n"/>
      <c r="C40" s="7" t="n"/>
      <c r="D40" s="7" t="n"/>
      <c r="E40" s="7" t="n"/>
      <c r="F40" s="7" t="n"/>
      <c r="G40" s="7" t="n"/>
      <c r="H40" s="7" t="n"/>
      <c r="I40" s="7" t="n"/>
      <c r="J40" s="7" t="n"/>
      <c r="K40" s="9">
        <f>IF(OR(G40="",F40=""),"",IFERROR(INDEX('Tabela de preços'!$B$4:$E$18,MATCH(G40,'Tabela de preços'!$A$4:$A$18,0),MATCH(F40,'Tabela de preços'!$B$3:$E$3,0)),""))</f>
        <v/>
      </c>
      <c r="L40" s="10" t="n"/>
      <c r="M40" s="7" t="n"/>
      <c r="N40" s="7" t="n"/>
      <c r="O40" s="8">
        <f>IF(A40="","",MONTH(A40))</f>
        <v/>
      </c>
      <c r="P40" s="8">
        <f>IF(A40="","",YEAR(A40))</f>
        <v/>
      </c>
    </row>
    <row r="41">
      <c r="A41" s="14" t="n"/>
      <c r="B41" s="15" t="n"/>
      <c r="C41" s="7" t="n"/>
      <c r="D41" s="7" t="n"/>
      <c r="E41" s="7" t="n"/>
      <c r="F41" s="7" t="n"/>
      <c r="G41" s="7" t="n"/>
      <c r="H41" s="7" t="n"/>
      <c r="I41" s="7" t="n"/>
      <c r="J41" s="7" t="n"/>
      <c r="K41" s="9">
        <f>IF(OR(G41="",F41=""),"",IFERROR(INDEX('Tabela de preços'!$B$4:$E$18,MATCH(G41,'Tabela de preços'!$A$4:$A$18,0),MATCH(F41,'Tabela de preços'!$B$3:$E$3,0)),""))</f>
        <v/>
      </c>
      <c r="L41" s="10" t="n"/>
      <c r="M41" s="7" t="n"/>
      <c r="N41" s="7" t="n"/>
      <c r="O41" s="8">
        <f>IF(A41="","",MONTH(A41))</f>
        <v/>
      </c>
      <c r="P41" s="8">
        <f>IF(A41="","",YEAR(A41))</f>
        <v/>
      </c>
    </row>
    <row r="42">
      <c r="A42" s="14" t="n"/>
      <c r="B42" s="15" t="n"/>
      <c r="C42" s="7" t="n"/>
      <c r="D42" s="7" t="n"/>
      <c r="E42" s="7" t="n"/>
      <c r="F42" s="7" t="n"/>
      <c r="G42" s="7" t="n"/>
      <c r="H42" s="7" t="n"/>
      <c r="I42" s="7" t="n"/>
      <c r="J42" s="7" t="n"/>
      <c r="K42" s="9">
        <f>IF(OR(G42="",F42=""),"",IFERROR(INDEX('Tabela de preços'!$B$4:$E$18,MATCH(G42,'Tabela de preços'!$A$4:$A$18,0),MATCH(F42,'Tabela de preços'!$B$3:$E$3,0)),""))</f>
        <v/>
      </c>
      <c r="L42" s="10" t="n"/>
      <c r="M42" s="7" t="n"/>
      <c r="N42" s="7" t="n"/>
      <c r="O42" s="8">
        <f>IF(A42="","",MONTH(A42))</f>
        <v/>
      </c>
      <c r="P42" s="8">
        <f>IF(A42="","",YEAR(A42))</f>
        <v/>
      </c>
    </row>
    <row r="43">
      <c r="A43" s="14" t="n"/>
      <c r="B43" s="15" t="n"/>
      <c r="C43" s="7" t="n"/>
      <c r="D43" s="7" t="n"/>
      <c r="E43" s="7" t="n"/>
      <c r="F43" s="7" t="n"/>
      <c r="G43" s="7" t="n"/>
      <c r="H43" s="7" t="n"/>
      <c r="I43" s="7" t="n"/>
      <c r="J43" s="7" t="n"/>
      <c r="K43" s="9">
        <f>IF(OR(G43="",F43=""),"",IFERROR(INDEX('Tabela de preços'!$B$4:$E$18,MATCH(G43,'Tabela de preços'!$A$4:$A$18,0),MATCH(F43,'Tabela de preços'!$B$3:$E$3,0)),""))</f>
        <v/>
      </c>
      <c r="L43" s="10" t="n"/>
      <c r="M43" s="7" t="n"/>
      <c r="N43" s="7" t="n"/>
      <c r="O43" s="8">
        <f>IF(A43="","",MONTH(A43))</f>
        <v/>
      </c>
      <c r="P43" s="8">
        <f>IF(A43="","",YEAR(A43))</f>
        <v/>
      </c>
    </row>
    <row r="44">
      <c r="A44" s="14" t="n"/>
      <c r="B44" s="15" t="n"/>
      <c r="C44" s="7" t="n"/>
      <c r="D44" s="7" t="n"/>
      <c r="E44" s="7" t="n"/>
      <c r="F44" s="7" t="n"/>
      <c r="G44" s="7" t="n"/>
      <c r="H44" s="7" t="n"/>
      <c r="I44" s="7" t="n"/>
      <c r="J44" s="7" t="n"/>
      <c r="K44" s="9">
        <f>IF(OR(G44="",F44=""),"",IFERROR(INDEX('Tabela de preços'!$B$4:$E$18,MATCH(G44,'Tabela de preços'!$A$4:$A$18,0),MATCH(F44,'Tabela de preços'!$B$3:$E$3,0)),""))</f>
        <v/>
      </c>
      <c r="L44" s="10" t="n"/>
      <c r="M44" s="7" t="n"/>
      <c r="N44" s="7" t="n"/>
      <c r="O44" s="8">
        <f>IF(A44="","",MONTH(A44))</f>
        <v/>
      </c>
      <c r="P44" s="8">
        <f>IF(A44="","",YEAR(A44))</f>
        <v/>
      </c>
    </row>
    <row r="45">
      <c r="A45" s="14" t="n"/>
      <c r="B45" s="15" t="n"/>
      <c r="C45" s="7" t="n"/>
      <c r="D45" s="7" t="n"/>
      <c r="E45" s="7" t="n"/>
      <c r="F45" s="7" t="n"/>
      <c r="G45" s="7" t="n"/>
      <c r="H45" s="7" t="n"/>
      <c r="I45" s="7" t="n"/>
      <c r="J45" s="7" t="n"/>
      <c r="K45" s="9">
        <f>IF(OR(G45="",F45=""),"",IFERROR(INDEX('Tabela de preços'!$B$4:$E$18,MATCH(G45,'Tabela de preços'!$A$4:$A$18,0),MATCH(F45,'Tabela de preços'!$B$3:$E$3,0)),""))</f>
        <v/>
      </c>
      <c r="L45" s="10" t="n"/>
      <c r="M45" s="7" t="n"/>
      <c r="N45" s="7" t="n"/>
      <c r="O45" s="8">
        <f>IF(A45="","",MONTH(A45))</f>
        <v/>
      </c>
      <c r="P45" s="8">
        <f>IF(A45="","",YEAR(A45))</f>
        <v/>
      </c>
    </row>
    <row r="46">
      <c r="A46" s="14" t="n"/>
      <c r="B46" s="15" t="n"/>
      <c r="C46" s="7" t="n"/>
      <c r="D46" s="7" t="n"/>
      <c r="E46" s="7" t="n"/>
      <c r="F46" s="7" t="n"/>
      <c r="G46" s="7" t="n"/>
      <c r="H46" s="7" t="n"/>
      <c r="I46" s="7" t="n"/>
      <c r="J46" s="7" t="n"/>
      <c r="K46" s="9">
        <f>IF(OR(G46="",F46=""),"",IFERROR(INDEX('Tabela de preços'!$B$4:$E$18,MATCH(G46,'Tabela de preços'!$A$4:$A$18,0),MATCH(F46,'Tabela de preços'!$B$3:$E$3,0)),""))</f>
        <v/>
      </c>
      <c r="L46" s="10" t="n"/>
      <c r="M46" s="7" t="n"/>
      <c r="N46" s="7" t="n"/>
      <c r="O46" s="8">
        <f>IF(A46="","",MONTH(A46))</f>
        <v/>
      </c>
      <c r="P46" s="8">
        <f>IF(A46="","",YEAR(A46))</f>
        <v/>
      </c>
    </row>
    <row r="47">
      <c r="A47" s="14" t="n"/>
      <c r="B47" s="15" t="n"/>
      <c r="C47" s="7" t="n"/>
      <c r="D47" s="7" t="n"/>
      <c r="E47" s="7" t="n"/>
      <c r="F47" s="7" t="n"/>
      <c r="G47" s="7" t="n"/>
      <c r="H47" s="7" t="n"/>
      <c r="I47" s="7" t="n"/>
      <c r="J47" s="7" t="n"/>
      <c r="K47" s="9">
        <f>IF(OR(G47="",F47=""),"",IFERROR(INDEX('Tabela de preços'!$B$4:$E$18,MATCH(G47,'Tabela de preços'!$A$4:$A$18,0),MATCH(F47,'Tabela de preços'!$B$3:$E$3,0)),""))</f>
        <v/>
      </c>
      <c r="L47" s="10" t="n"/>
      <c r="M47" s="7" t="n"/>
      <c r="N47" s="7" t="n"/>
      <c r="O47" s="8">
        <f>IF(A47="","",MONTH(A47))</f>
        <v/>
      </c>
      <c r="P47" s="8">
        <f>IF(A47="","",YEAR(A47))</f>
        <v/>
      </c>
    </row>
    <row r="48">
      <c r="A48" s="14" t="n"/>
      <c r="B48" s="15" t="n"/>
      <c r="C48" s="7" t="n"/>
      <c r="D48" s="7" t="n"/>
      <c r="E48" s="7" t="n"/>
      <c r="F48" s="7" t="n"/>
      <c r="G48" s="7" t="n"/>
      <c r="H48" s="7" t="n"/>
      <c r="I48" s="7" t="n"/>
      <c r="J48" s="7" t="n"/>
      <c r="K48" s="9">
        <f>IF(OR(G48="",F48=""),"",IFERROR(INDEX('Tabela de preços'!$B$4:$E$18,MATCH(G48,'Tabela de preços'!$A$4:$A$18,0),MATCH(F48,'Tabela de preços'!$B$3:$E$3,0)),""))</f>
        <v/>
      </c>
      <c r="L48" s="10" t="n"/>
      <c r="M48" s="7" t="n"/>
      <c r="N48" s="7" t="n"/>
      <c r="O48" s="8">
        <f>IF(A48="","",MONTH(A48))</f>
        <v/>
      </c>
      <c r="P48" s="8">
        <f>IF(A48="","",YEAR(A48))</f>
        <v/>
      </c>
    </row>
    <row r="49">
      <c r="A49" s="14" t="n"/>
      <c r="B49" s="15" t="n"/>
      <c r="C49" s="7" t="n"/>
      <c r="D49" s="7" t="n"/>
      <c r="E49" s="7" t="n"/>
      <c r="F49" s="7" t="n"/>
      <c r="G49" s="7" t="n"/>
      <c r="H49" s="7" t="n"/>
      <c r="I49" s="7" t="n"/>
      <c r="J49" s="7" t="n"/>
      <c r="K49" s="9">
        <f>IF(OR(G49="",F49=""),"",IFERROR(INDEX('Tabela de preços'!$B$4:$E$18,MATCH(G49,'Tabela de preços'!$A$4:$A$18,0),MATCH(F49,'Tabela de preços'!$B$3:$E$3,0)),""))</f>
        <v/>
      </c>
      <c r="L49" s="10" t="n"/>
      <c r="M49" s="7" t="n"/>
      <c r="N49" s="7" t="n"/>
      <c r="O49" s="8">
        <f>IF(A49="","",MONTH(A49))</f>
        <v/>
      </c>
      <c r="P49" s="8">
        <f>IF(A49="","",YEAR(A49))</f>
        <v/>
      </c>
    </row>
    <row r="50">
      <c r="A50" s="14" t="n"/>
      <c r="B50" s="15" t="n"/>
      <c r="C50" s="7" t="n"/>
      <c r="D50" s="7" t="n"/>
      <c r="E50" s="7" t="n"/>
      <c r="F50" s="7" t="n"/>
      <c r="G50" s="7" t="n"/>
      <c r="H50" s="7" t="n"/>
      <c r="I50" s="7" t="n"/>
      <c r="J50" s="7" t="n"/>
      <c r="K50" s="9">
        <f>IF(OR(G50="",F50=""),"",IFERROR(INDEX('Tabela de preços'!$B$4:$E$18,MATCH(G50,'Tabela de preços'!$A$4:$A$18,0),MATCH(F50,'Tabela de preços'!$B$3:$E$3,0)),""))</f>
        <v/>
      </c>
      <c r="L50" s="10" t="n"/>
      <c r="M50" s="7" t="n"/>
      <c r="N50" s="7" t="n"/>
      <c r="O50" s="8">
        <f>IF(A50="","",MONTH(A50))</f>
        <v/>
      </c>
      <c r="P50" s="8">
        <f>IF(A50="","",YEAR(A50))</f>
        <v/>
      </c>
    </row>
    <row r="51">
      <c r="A51" s="14" t="n"/>
      <c r="B51" s="15" t="n"/>
      <c r="C51" s="7" t="n"/>
      <c r="D51" s="7" t="n"/>
      <c r="E51" s="7" t="n"/>
      <c r="F51" s="7" t="n"/>
      <c r="G51" s="7" t="n"/>
      <c r="H51" s="7" t="n"/>
      <c r="I51" s="7" t="n"/>
      <c r="J51" s="7" t="n"/>
      <c r="K51" s="9">
        <f>IF(OR(G51="",F51=""),"",IFERROR(INDEX('Tabela de preços'!$B$4:$E$18,MATCH(G51,'Tabela de preços'!$A$4:$A$18,0),MATCH(F51,'Tabela de preços'!$B$3:$E$3,0)),""))</f>
        <v/>
      </c>
      <c r="L51" s="10" t="n"/>
      <c r="M51" s="7" t="n"/>
      <c r="N51" s="7" t="n"/>
      <c r="O51" s="8">
        <f>IF(A51="","",MONTH(A51))</f>
        <v/>
      </c>
      <c r="P51" s="8">
        <f>IF(A51="","",YEAR(A51))</f>
        <v/>
      </c>
    </row>
    <row r="52">
      <c r="A52" s="14" t="n"/>
      <c r="B52" s="15" t="n"/>
      <c r="C52" s="7" t="n"/>
      <c r="D52" s="7" t="n"/>
      <c r="E52" s="7" t="n"/>
      <c r="F52" s="7" t="n"/>
      <c r="G52" s="7" t="n"/>
      <c r="H52" s="7" t="n"/>
      <c r="I52" s="7" t="n"/>
      <c r="J52" s="7" t="n"/>
      <c r="K52" s="9">
        <f>IF(OR(G52="",F52=""),"",IFERROR(INDEX('Tabela de preços'!$B$4:$E$18,MATCH(G52,'Tabela de preços'!$A$4:$A$18,0),MATCH(F52,'Tabela de preços'!$B$3:$E$3,0)),""))</f>
        <v/>
      </c>
      <c r="L52" s="10" t="n"/>
      <c r="M52" s="7" t="n"/>
      <c r="N52" s="7" t="n"/>
      <c r="O52" s="8">
        <f>IF(A52="","",MONTH(A52))</f>
        <v/>
      </c>
      <c r="P52" s="8">
        <f>IF(A52="","",YEAR(A52))</f>
        <v/>
      </c>
    </row>
    <row r="53">
      <c r="A53" s="14" t="n"/>
      <c r="B53" s="15" t="n"/>
      <c r="C53" s="7" t="n"/>
      <c r="D53" s="7" t="n"/>
      <c r="E53" s="7" t="n"/>
      <c r="F53" s="7" t="n"/>
      <c r="G53" s="7" t="n"/>
      <c r="H53" s="7" t="n"/>
      <c r="I53" s="7" t="n"/>
      <c r="J53" s="7" t="n"/>
      <c r="K53" s="9">
        <f>IF(OR(G53="",F53=""),"",IFERROR(INDEX('Tabela de preços'!$B$4:$E$18,MATCH(G53,'Tabela de preços'!$A$4:$A$18,0),MATCH(F53,'Tabela de preços'!$B$3:$E$3,0)),""))</f>
        <v/>
      </c>
      <c r="L53" s="10" t="n"/>
      <c r="M53" s="7" t="n"/>
      <c r="N53" s="7" t="n"/>
      <c r="O53" s="8">
        <f>IF(A53="","",MONTH(A53))</f>
        <v/>
      </c>
      <c r="P53" s="8">
        <f>IF(A53="","",YEAR(A53))</f>
        <v/>
      </c>
    </row>
    <row r="54">
      <c r="A54" s="14" t="n"/>
      <c r="B54" s="15" t="n"/>
      <c r="C54" s="7" t="n"/>
      <c r="D54" s="7" t="n"/>
      <c r="E54" s="7" t="n"/>
      <c r="F54" s="7" t="n"/>
      <c r="G54" s="7" t="n"/>
      <c r="H54" s="7" t="n"/>
      <c r="I54" s="7" t="n"/>
      <c r="J54" s="7" t="n"/>
      <c r="K54" s="9">
        <f>IF(OR(G54="",F54=""),"",IFERROR(INDEX('Tabela de preços'!$B$4:$E$18,MATCH(G54,'Tabela de preços'!$A$4:$A$18,0),MATCH(F54,'Tabela de preços'!$B$3:$E$3,0)),""))</f>
        <v/>
      </c>
      <c r="L54" s="10" t="n"/>
      <c r="M54" s="7" t="n"/>
      <c r="N54" s="7" t="n"/>
      <c r="O54" s="8">
        <f>IF(A54="","",MONTH(A54))</f>
        <v/>
      </c>
      <c r="P54" s="8">
        <f>IF(A54="","",YEAR(A54))</f>
        <v/>
      </c>
    </row>
    <row r="55">
      <c r="A55" s="14" t="n"/>
      <c r="B55" s="15" t="n"/>
      <c r="C55" s="7" t="n"/>
      <c r="D55" s="7" t="n"/>
      <c r="E55" s="7" t="n"/>
      <c r="F55" s="7" t="n"/>
      <c r="G55" s="7" t="n"/>
      <c r="H55" s="7" t="n"/>
      <c r="I55" s="7" t="n"/>
      <c r="J55" s="7" t="n"/>
      <c r="K55" s="9">
        <f>IF(OR(G55="",F55=""),"",IFERROR(INDEX('Tabela de preços'!$B$4:$E$18,MATCH(G55,'Tabela de preços'!$A$4:$A$18,0),MATCH(F55,'Tabela de preços'!$B$3:$E$3,0)),""))</f>
        <v/>
      </c>
      <c r="L55" s="10" t="n"/>
      <c r="M55" s="7" t="n"/>
      <c r="N55" s="7" t="n"/>
      <c r="O55" s="8">
        <f>IF(A55="","",MONTH(A55))</f>
        <v/>
      </c>
      <c r="P55" s="8">
        <f>IF(A55="","",YEAR(A55))</f>
        <v/>
      </c>
    </row>
    <row r="56">
      <c r="A56" s="14" t="n"/>
      <c r="B56" s="15" t="n"/>
      <c r="C56" s="7" t="n"/>
      <c r="D56" s="7" t="n"/>
      <c r="E56" s="7" t="n"/>
      <c r="F56" s="7" t="n"/>
      <c r="G56" s="7" t="n"/>
      <c r="H56" s="7" t="n"/>
      <c r="I56" s="7" t="n"/>
      <c r="J56" s="7" t="n"/>
      <c r="K56" s="9">
        <f>IF(OR(G56="",F56=""),"",IFERROR(INDEX('Tabela de preços'!$B$4:$E$18,MATCH(G56,'Tabela de preços'!$A$4:$A$18,0),MATCH(F56,'Tabela de preços'!$B$3:$E$3,0)),""))</f>
        <v/>
      </c>
      <c r="L56" s="10" t="n"/>
      <c r="M56" s="7" t="n"/>
      <c r="N56" s="7" t="n"/>
      <c r="O56" s="8">
        <f>IF(A56="","",MONTH(A56))</f>
        <v/>
      </c>
      <c r="P56" s="8">
        <f>IF(A56="","",YEAR(A56))</f>
        <v/>
      </c>
    </row>
    <row r="57">
      <c r="A57" s="14" t="n"/>
      <c r="B57" s="15" t="n"/>
      <c r="C57" s="7" t="n"/>
      <c r="D57" s="7" t="n"/>
      <c r="E57" s="7" t="n"/>
      <c r="F57" s="7" t="n"/>
      <c r="G57" s="7" t="n"/>
      <c r="H57" s="7" t="n"/>
      <c r="I57" s="7" t="n"/>
      <c r="J57" s="7" t="n"/>
      <c r="K57" s="9">
        <f>IF(OR(G57="",F57=""),"",IFERROR(INDEX('Tabela de preços'!$B$4:$E$18,MATCH(G57,'Tabela de preços'!$A$4:$A$18,0),MATCH(F57,'Tabela de preços'!$B$3:$E$3,0)),""))</f>
        <v/>
      </c>
      <c r="L57" s="10" t="n"/>
      <c r="M57" s="7" t="n"/>
      <c r="N57" s="7" t="n"/>
      <c r="O57" s="8">
        <f>IF(A57="","",MONTH(A57))</f>
        <v/>
      </c>
      <c r="P57" s="8">
        <f>IF(A57="","",YEAR(A57))</f>
        <v/>
      </c>
    </row>
    <row r="58">
      <c r="A58" s="14" t="n"/>
      <c r="B58" s="15" t="n"/>
      <c r="C58" s="7" t="n"/>
      <c r="D58" s="7" t="n"/>
      <c r="E58" s="7" t="n"/>
      <c r="F58" s="7" t="n"/>
      <c r="G58" s="7" t="n"/>
      <c r="H58" s="7" t="n"/>
      <c r="I58" s="7" t="n"/>
      <c r="J58" s="7" t="n"/>
      <c r="K58" s="9">
        <f>IF(OR(G58="",F58=""),"",IFERROR(INDEX('Tabela de preços'!$B$4:$E$18,MATCH(G58,'Tabela de preços'!$A$4:$A$18,0),MATCH(F58,'Tabela de preços'!$B$3:$E$3,0)),""))</f>
        <v/>
      </c>
      <c r="L58" s="10" t="n"/>
      <c r="M58" s="7" t="n"/>
      <c r="N58" s="7" t="n"/>
      <c r="O58" s="8">
        <f>IF(A58="","",MONTH(A58))</f>
        <v/>
      </c>
      <c r="P58" s="8">
        <f>IF(A58="","",YEAR(A58))</f>
        <v/>
      </c>
    </row>
    <row r="59">
      <c r="A59" s="14" t="n"/>
      <c r="B59" s="15" t="n"/>
      <c r="C59" s="7" t="n"/>
      <c r="D59" s="7" t="n"/>
      <c r="E59" s="7" t="n"/>
      <c r="F59" s="7" t="n"/>
      <c r="G59" s="7" t="n"/>
      <c r="H59" s="7" t="n"/>
      <c r="I59" s="7" t="n"/>
      <c r="J59" s="7" t="n"/>
      <c r="K59" s="9">
        <f>IF(OR(G59="",F59=""),"",IFERROR(INDEX('Tabela de preços'!$B$4:$E$18,MATCH(G59,'Tabela de preços'!$A$4:$A$18,0),MATCH(F59,'Tabela de preços'!$B$3:$E$3,0)),""))</f>
        <v/>
      </c>
      <c r="L59" s="10" t="n"/>
      <c r="M59" s="7" t="n"/>
      <c r="N59" s="7" t="n"/>
      <c r="O59" s="8">
        <f>IF(A59="","",MONTH(A59))</f>
        <v/>
      </c>
      <c r="P59" s="8">
        <f>IF(A59="","",YEAR(A59))</f>
        <v/>
      </c>
    </row>
    <row r="60">
      <c r="A60" s="14" t="n"/>
      <c r="B60" s="15" t="n"/>
      <c r="C60" s="7" t="n"/>
      <c r="D60" s="7" t="n"/>
      <c r="E60" s="7" t="n"/>
      <c r="F60" s="7" t="n"/>
      <c r="G60" s="7" t="n"/>
      <c r="H60" s="7" t="n"/>
      <c r="I60" s="7" t="n"/>
      <c r="J60" s="7" t="n"/>
      <c r="K60" s="9">
        <f>IF(OR(G60="",F60=""),"",IFERROR(INDEX('Tabela de preços'!$B$4:$E$18,MATCH(G60,'Tabela de preços'!$A$4:$A$18,0),MATCH(F60,'Tabela de preços'!$B$3:$E$3,0)),""))</f>
        <v/>
      </c>
      <c r="L60" s="10" t="n"/>
      <c r="M60" s="7" t="n"/>
      <c r="N60" s="7" t="n"/>
      <c r="O60" s="8">
        <f>IF(A60="","",MONTH(A60))</f>
        <v/>
      </c>
      <c r="P60" s="8">
        <f>IF(A60="","",YEAR(A60))</f>
        <v/>
      </c>
    </row>
    <row r="61">
      <c r="A61" s="14" t="n"/>
      <c r="B61" s="15" t="n"/>
      <c r="C61" s="7" t="n"/>
      <c r="D61" s="7" t="n"/>
      <c r="E61" s="7" t="n"/>
      <c r="F61" s="7" t="n"/>
      <c r="G61" s="7" t="n"/>
      <c r="H61" s="7" t="n"/>
      <c r="I61" s="7" t="n"/>
      <c r="J61" s="7" t="n"/>
      <c r="K61" s="9">
        <f>IF(OR(G61="",F61=""),"",IFERROR(INDEX('Tabela de preços'!$B$4:$E$18,MATCH(G61,'Tabela de preços'!$A$4:$A$18,0),MATCH(F61,'Tabela de preços'!$B$3:$E$3,0)),""))</f>
        <v/>
      </c>
      <c r="L61" s="10" t="n"/>
      <c r="M61" s="7" t="n"/>
      <c r="N61" s="7" t="n"/>
      <c r="O61" s="8">
        <f>IF(A61="","",MONTH(A61))</f>
        <v/>
      </c>
      <c r="P61" s="8">
        <f>IF(A61="","",YEAR(A61))</f>
        <v/>
      </c>
    </row>
    <row r="62">
      <c r="A62" s="14" t="n"/>
      <c r="B62" s="15" t="n"/>
      <c r="C62" s="7" t="n"/>
      <c r="D62" s="7" t="n"/>
      <c r="E62" s="7" t="n"/>
      <c r="F62" s="7" t="n"/>
      <c r="G62" s="7" t="n"/>
      <c r="H62" s="7" t="n"/>
      <c r="I62" s="7" t="n"/>
      <c r="J62" s="7" t="n"/>
      <c r="K62" s="9">
        <f>IF(OR(G62="",F62=""),"",IFERROR(INDEX('Tabela de preços'!$B$4:$E$18,MATCH(G62,'Tabela de preços'!$A$4:$A$18,0),MATCH(F62,'Tabela de preços'!$B$3:$E$3,0)),""))</f>
        <v/>
      </c>
      <c r="L62" s="10" t="n"/>
      <c r="M62" s="7" t="n"/>
      <c r="N62" s="7" t="n"/>
      <c r="O62" s="8">
        <f>IF(A62="","",MONTH(A62))</f>
        <v/>
      </c>
      <c r="P62" s="8">
        <f>IF(A62="","",YEAR(A62))</f>
        <v/>
      </c>
    </row>
    <row r="63">
      <c r="A63" s="14" t="n"/>
      <c r="B63" s="15" t="n"/>
      <c r="C63" s="7" t="n"/>
      <c r="D63" s="7" t="n"/>
      <c r="E63" s="7" t="n"/>
      <c r="F63" s="7" t="n"/>
      <c r="G63" s="7" t="n"/>
      <c r="H63" s="7" t="n"/>
      <c r="I63" s="7" t="n"/>
      <c r="J63" s="7" t="n"/>
      <c r="K63" s="9">
        <f>IF(OR(G63="",F63=""),"",IFERROR(INDEX('Tabela de preços'!$B$4:$E$18,MATCH(G63,'Tabela de preços'!$A$4:$A$18,0),MATCH(F63,'Tabela de preços'!$B$3:$E$3,0)),""))</f>
        <v/>
      </c>
      <c r="L63" s="10" t="n"/>
      <c r="M63" s="7" t="n"/>
      <c r="N63" s="7" t="n"/>
      <c r="O63" s="8">
        <f>IF(A63="","",MONTH(A63))</f>
        <v/>
      </c>
      <c r="P63" s="8">
        <f>IF(A63="","",YEAR(A63))</f>
        <v/>
      </c>
    </row>
    <row r="64">
      <c r="A64" s="14" t="n"/>
      <c r="B64" s="15" t="n"/>
      <c r="C64" s="7" t="n"/>
      <c r="D64" s="7" t="n"/>
      <c r="E64" s="7" t="n"/>
      <c r="F64" s="7" t="n"/>
      <c r="G64" s="7" t="n"/>
      <c r="H64" s="7" t="n"/>
      <c r="I64" s="7" t="n"/>
      <c r="J64" s="7" t="n"/>
      <c r="K64" s="9">
        <f>IF(OR(G64="",F64=""),"",IFERROR(INDEX('Tabela de preços'!$B$4:$E$18,MATCH(G64,'Tabela de preços'!$A$4:$A$18,0),MATCH(F64,'Tabela de preços'!$B$3:$E$3,0)),""))</f>
        <v/>
      </c>
      <c r="L64" s="10" t="n"/>
      <c r="M64" s="7" t="n"/>
      <c r="N64" s="7" t="n"/>
      <c r="O64" s="8">
        <f>IF(A64="","",MONTH(A64))</f>
        <v/>
      </c>
      <c r="P64" s="8">
        <f>IF(A64="","",YEAR(A64))</f>
        <v/>
      </c>
    </row>
    <row r="65">
      <c r="A65" s="14" t="n"/>
      <c r="B65" s="15" t="n"/>
      <c r="C65" s="7" t="n"/>
      <c r="D65" s="7" t="n"/>
      <c r="E65" s="7" t="n"/>
      <c r="F65" s="7" t="n"/>
      <c r="G65" s="7" t="n"/>
      <c r="H65" s="7" t="n"/>
      <c r="I65" s="7" t="n"/>
      <c r="J65" s="7" t="n"/>
      <c r="K65" s="9">
        <f>IF(OR(G65="",F65=""),"",IFERROR(INDEX('Tabela de preços'!$B$4:$E$18,MATCH(G65,'Tabela de preços'!$A$4:$A$18,0),MATCH(F65,'Tabela de preços'!$B$3:$E$3,0)),""))</f>
        <v/>
      </c>
      <c r="L65" s="10" t="n"/>
      <c r="M65" s="7" t="n"/>
      <c r="N65" s="7" t="n"/>
      <c r="O65" s="8">
        <f>IF(A65="","",MONTH(A65))</f>
        <v/>
      </c>
      <c r="P65" s="8">
        <f>IF(A65="","",YEAR(A65))</f>
        <v/>
      </c>
    </row>
    <row r="66">
      <c r="A66" s="14" t="n"/>
      <c r="B66" s="15" t="n"/>
      <c r="C66" s="7" t="n"/>
      <c r="D66" s="7" t="n"/>
      <c r="E66" s="7" t="n"/>
      <c r="F66" s="7" t="n"/>
      <c r="G66" s="7" t="n"/>
      <c r="H66" s="7" t="n"/>
      <c r="I66" s="7" t="n"/>
      <c r="J66" s="7" t="n"/>
      <c r="K66" s="9">
        <f>IF(OR(G66="",F66=""),"",IFERROR(INDEX('Tabela de preços'!$B$4:$E$18,MATCH(G66,'Tabela de preços'!$A$4:$A$18,0),MATCH(F66,'Tabela de preços'!$B$3:$E$3,0)),""))</f>
        <v/>
      </c>
      <c r="L66" s="10" t="n"/>
      <c r="M66" s="7" t="n"/>
      <c r="N66" s="7" t="n"/>
      <c r="O66" s="8">
        <f>IF(A66="","",MONTH(A66))</f>
        <v/>
      </c>
      <c r="P66" s="8">
        <f>IF(A66="","",YEAR(A66))</f>
        <v/>
      </c>
    </row>
    <row r="67">
      <c r="A67" s="14" t="n"/>
      <c r="B67" s="15" t="n"/>
      <c r="C67" s="7" t="n"/>
      <c r="D67" s="7" t="n"/>
      <c r="E67" s="7" t="n"/>
      <c r="F67" s="7" t="n"/>
      <c r="G67" s="7" t="n"/>
      <c r="H67" s="7" t="n"/>
      <c r="I67" s="7" t="n"/>
      <c r="J67" s="7" t="n"/>
      <c r="K67" s="9">
        <f>IF(OR(G67="",F67=""),"",IFERROR(INDEX('Tabela de preços'!$B$4:$E$18,MATCH(G67,'Tabela de preços'!$A$4:$A$18,0),MATCH(F67,'Tabela de preços'!$B$3:$E$3,0)),""))</f>
        <v/>
      </c>
      <c r="L67" s="10" t="n"/>
      <c r="M67" s="7" t="n"/>
      <c r="N67" s="7" t="n"/>
      <c r="O67" s="8">
        <f>IF(A67="","",MONTH(A67))</f>
        <v/>
      </c>
      <c r="P67" s="8">
        <f>IF(A67="","",YEAR(A67))</f>
        <v/>
      </c>
    </row>
    <row r="68">
      <c r="A68" s="14" t="n"/>
      <c r="B68" s="15" t="n"/>
      <c r="C68" s="7" t="n"/>
      <c r="D68" s="7" t="n"/>
      <c r="E68" s="7" t="n"/>
      <c r="F68" s="7" t="n"/>
      <c r="G68" s="7" t="n"/>
      <c r="H68" s="7" t="n"/>
      <c r="I68" s="7" t="n"/>
      <c r="J68" s="7" t="n"/>
      <c r="K68" s="9">
        <f>IF(OR(G68="",F68=""),"",IFERROR(INDEX('Tabela de preços'!$B$4:$E$18,MATCH(G68,'Tabela de preços'!$A$4:$A$18,0),MATCH(F68,'Tabela de preços'!$B$3:$E$3,0)),""))</f>
        <v/>
      </c>
      <c r="L68" s="10" t="n"/>
      <c r="M68" s="7" t="n"/>
      <c r="N68" s="7" t="n"/>
      <c r="O68" s="8">
        <f>IF(A68="","",MONTH(A68))</f>
        <v/>
      </c>
      <c r="P68" s="8">
        <f>IF(A68="","",YEAR(A68))</f>
        <v/>
      </c>
    </row>
    <row r="69">
      <c r="A69" s="14" t="n"/>
      <c r="B69" s="15" t="n"/>
      <c r="C69" s="7" t="n"/>
      <c r="D69" s="7" t="n"/>
      <c r="E69" s="7" t="n"/>
      <c r="F69" s="7" t="n"/>
      <c r="G69" s="7" t="n"/>
      <c r="H69" s="7" t="n"/>
      <c r="I69" s="7" t="n"/>
      <c r="J69" s="7" t="n"/>
      <c r="K69" s="9">
        <f>IF(OR(G69="",F69=""),"",IFERROR(INDEX('Tabela de preços'!$B$4:$E$18,MATCH(G69,'Tabela de preços'!$A$4:$A$18,0),MATCH(F69,'Tabela de preços'!$B$3:$E$3,0)),""))</f>
        <v/>
      </c>
      <c r="L69" s="10" t="n"/>
      <c r="M69" s="7" t="n"/>
      <c r="N69" s="7" t="n"/>
      <c r="O69" s="8">
        <f>IF(A69="","",MONTH(A69))</f>
        <v/>
      </c>
      <c r="P69" s="8">
        <f>IF(A69="","",YEAR(A69))</f>
        <v/>
      </c>
    </row>
    <row r="70">
      <c r="A70" s="14" t="n"/>
      <c r="B70" s="15" t="n"/>
      <c r="C70" s="7" t="n"/>
      <c r="D70" s="7" t="n"/>
      <c r="E70" s="7" t="n"/>
      <c r="F70" s="7" t="n"/>
      <c r="G70" s="7" t="n"/>
      <c r="H70" s="7" t="n"/>
      <c r="I70" s="7" t="n"/>
      <c r="J70" s="7" t="n"/>
      <c r="K70" s="9">
        <f>IF(OR(G70="",F70=""),"",IFERROR(INDEX('Tabela de preços'!$B$4:$E$18,MATCH(G70,'Tabela de preços'!$A$4:$A$18,0),MATCH(F70,'Tabela de preços'!$B$3:$E$3,0)),""))</f>
        <v/>
      </c>
      <c r="L70" s="10" t="n"/>
      <c r="M70" s="7" t="n"/>
      <c r="N70" s="7" t="n"/>
      <c r="O70" s="8">
        <f>IF(A70="","",MONTH(A70))</f>
        <v/>
      </c>
      <c r="P70" s="8">
        <f>IF(A70="","",YEAR(A70))</f>
        <v/>
      </c>
    </row>
    <row r="71">
      <c r="A71" s="14" t="n"/>
      <c r="B71" s="15" t="n"/>
      <c r="C71" s="7" t="n"/>
      <c r="D71" s="7" t="n"/>
      <c r="E71" s="7" t="n"/>
      <c r="F71" s="7" t="n"/>
      <c r="G71" s="7" t="n"/>
      <c r="H71" s="7" t="n"/>
      <c r="I71" s="7" t="n"/>
      <c r="J71" s="7" t="n"/>
      <c r="K71" s="9">
        <f>IF(OR(G71="",F71=""),"",IFERROR(INDEX('Tabela de preços'!$B$4:$E$18,MATCH(G71,'Tabela de preços'!$A$4:$A$18,0),MATCH(F71,'Tabela de preços'!$B$3:$E$3,0)),""))</f>
        <v/>
      </c>
      <c r="L71" s="10" t="n"/>
      <c r="M71" s="7" t="n"/>
      <c r="N71" s="7" t="n"/>
      <c r="O71" s="8">
        <f>IF(A71="","",MONTH(A71))</f>
        <v/>
      </c>
      <c r="P71" s="8">
        <f>IF(A71="","",YEAR(A71))</f>
        <v/>
      </c>
    </row>
    <row r="72">
      <c r="A72" s="14" t="n"/>
      <c r="B72" s="15" t="n"/>
      <c r="C72" s="7" t="n"/>
      <c r="D72" s="7" t="n"/>
      <c r="E72" s="7" t="n"/>
      <c r="F72" s="7" t="n"/>
      <c r="G72" s="7" t="n"/>
      <c r="H72" s="7" t="n"/>
      <c r="I72" s="7" t="n"/>
      <c r="J72" s="7" t="n"/>
      <c r="K72" s="9">
        <f>IF(OR(G72="",F72=""),"",IFERROR(INDEX('Tabela de preços'!$B$4:$E$18,MATCH(G72,'Tabela de preços'!$A$4:$A$18,0),MATCH(F72,'Tabela de preços'!$B$3:$E$3,0)),""))</f>
        <v/>
      </c>
      <c r="L72" s="10" t="n"/>
      <c r="M72" s="7" t="n"/>
      <c r="N72" s="7" t="n"/>
      <c r="O72" s="8">
        <f>IF(A72="","",MONTH(A72))</f>
        <v/>
      </c>
      <c r="P72" s="8">
        <f>IF(A72="","",YEAR(A72))</f>
        <v/>
      </c>
    </row>
    <row r="73">
      <c r="A73" s="14" t="n"/>
      <c r="B73" s="15" t="n"/>
      <c r="C73" s="7" t="n"/>
      <c r="D73" s="7" t="n"/>
      <c r="E73" s="7" t="n"/>
      <c r="F73" s="7" t="n"/>
      <c r="G73" s="7" t="n"/>
      <c r="H73" s="7" t="n"/>
      <c r="I73" s="7" t="n"/>
      <c r="J73" s="7" t="n"/>
      <c r="K73" s="9">
        <f>IF(OR(G73="",F73=""),"",IFERROR(INDEX('Tabela de preços'!$B$4:$E$18,MATCH(G73,'Tabela de preços'!$A$4:$A$18,0),MATCH(F73,'Tabela de preços'!$B$3:$E$3,0)),""))</f>
        <v/>
      </c>
      <c r="L73" s="10" t="n"/>
      <c r="M73" s="7" t="n"/>
      <c r="N73" s="7" t="n"/>
      <c r="O73" s="8">
        <f>IF(A73="","",MONTH(A73))</f>
        <v/>
      </c>
      <c r="P73" s="8">
        <f>IF(A73="","",YEAR(A73))</f>
        <v/>
      </c>
    </row>
    <row r="74">
      <c r="A74" s="14" t="n"/>
      <c r="B74" s="15" t="n"/>
      <c r="C74" s="7" t="n"/>
      <c r="D74" s="7" t="n"/>
      <c r="E74" s="7" t="n"/>
      <c r="F74" s="7" t="n"/>
      <c r="G74" s="7" t="n"/>
      <c r="H74" s="7" t="n"/>
      <c r="I74" s="7" t="n"/>
      <c r="J74" s="7" t="n"/>
      <c r="K74" s="9">
        <f>IF(OR(G74="",F74=""),"",IFERROR(INDEX('Tabela de preços'!$B$4:$E$18,MATCH(G74,'Tabela de preços'!$A$4:$A$18,0),MATCH(F74,'Tabela de preços'!$B$3:$E$3,0)),""))</f>
        <v/>
      </c>
      <c r="L74" s="10" t="n"/>
      <c r="M74" s="7" t="n"/>
      <c r="N74" s="7" t="n"/>
      <c r="O74" s="8">
        <f>IF(A74="","",MONTH(A74))</f>
        <v/>
      </c>
      <c r="P74" s="8">
        <f>IF(A74="","",YEAR(A74))</f>
        <v/>
      </c>
    </row>
    <row r="75">
      <c r="A75" s="14" t="n"/>
      <c r="B75" s="15" t="n"/>
      <c r="C75" s="7" t="n"/>
      <c r="D75" s="7" t="n"/>
      <c r="E75" s="7" t="n"/>
      <c r="F75" s="7" t="n"/>
      <c r="G75" s="7" t="n"/>
      <c r="H75" s="7" t="n"/>
      <c r="I75" s="7" t="n"/>
      <c r="J75" s="7" t="n"/>
      <c r="K75" s="9">
        <f>IF(OR(G75="",F75=""),"",IFERROR(INDEX('Tabela de preços'!$B$4:$E$18,MATCH(G75,'Tabela de preços'!$A$4:$A$18,0),MATCH(F75,'Tabela de preços'!$B$3:$E$3,0)),""))</f>
        <v/>
      </c>
      <c r="L75" s="10" t="n"/>
      <c r="M75" s="7" t="n"/>
      <c r="N75" s="7" t="n"/>
      <c r="O75" s="8">
        <f>IF(A75="","",MONTH(A75))</f>
        <v/>
      </c>
      <c r="P75" s="8">
        <f>IF(A75="","",YEAR(A75))</f>
        <v/>
      </c>
    </row>
    <row r="76">
      <c r="A76" s="14" t="n"/>
      <c r="B76" s="15" t="n"/>
      <c r="C76" s="7" t="n"/>
      <c r="D76" s="7" t="n"/>
      <c r="E76" s="7" t="n"/>
      <c r="F76" s="7" t="n"/>
      <c r="G76" s="7" t="n"/>
      <c r="H76" s="7" t="n"/>
      <c r="I76" s="7" t="n"/>
      <c r="J76" s="7" t="n"/>
      <c r="K76" s="9">
        <f>IF(OR(G76="",F76=""),"",IFERROR(INDEX('Tabela de preços'!$B$4:$E$18,MATCH(G76,'Tabela de preços'!$A$4:$A$18,0),MATCH(F76,'Tabela de preços'!$B$3:$E$3,0)),""))</f>
        <v/>
      </c>
      <c r="L76" s="10" t="n"/>
      <c r="M76" s="7" t="n"/>
      <c r="N76" s="7" t="n"/>
      <c r="O76" s="8">
        <f>IF(A76="","",MONTH(A76))</f>
        <v/>
      </c>
      <c r="P76" s="8">
        <f>IF(A76="","",YEAR(A76))</f>
        <v/>
      </c>
    </row>
    <row r="77">
      <c r="A77" s="14" t="n"/>
      <c r="B77" s="15" t="n"/>
      <c r="C77" s="7" t="n"/>
      <c r="D77" s="7" t="n"/>
      <c r="E77" s="7" t="n"/>
      <c r="F77" s="7" t="n"/>
      <c r="G77" s="7" t="n"/>
      <c r="H77" s="7" t="n"/>
      <c r="I77" s="7" t="n"/>
      <c r="J77" s="7" t="n"/>
      <c r="K77" s="9">
        <f>IF(OR(G77="",F77=""),"",IFERROR(INDEX('Tabela de preços'!$B$4:$E$18,MATCH(G77,'Tabela de preços'!$A$4:$A$18,0),MATCH(F77,'Tabela de preços'!$B$3:$E$3,0)),""))</f>
        <v/>
      </c>
      <c r="L77" s="10" t="n"/>
      <c r="M77" s="7" t="n"/>
      <c r="N77" s="7" t="n"/>
      <c r="O77" s="8">
        <f>IF(A77="","",MONTH(A77))</f>
        <v/>
      </c>
      <c r="P77" s="8">
        <f>IF(A77="","",YEAR(A77))</f>
        <v/>
      </c>
    </row>
    <row r="78">
      <c r="A78" s="14" t="n"/>
      <c r="B78" s="15" t="n"/>
      <c r="C78" s="7" t="n"/>
      <c r="D78" s="7" t="n"/>
      <c r="E78" s="7" t="n"/>
      <c r="F78" s="7" t="n"/>
      <c r="G78" s="7" t="n"/>
      <c r="H78" s="7" t="n"/>
      <c r="I78" s="7" t="n"/>
      <c r="J78" s="7" t="n"/>
      <c r="K78" s="9">
        <f>IF(OR(G78="",F78=""),"",IFERROR(INDEX('Tabela de preços'!$B$4:$E$18,MATCH(G78,'Tabela de preços'!$A$4:$A$18,0),MATCH(F78,'Tabela de preços'!$B$3:$E$3,0)),""))</f>
        <v/>
      </c>
      <c r="L78" s="10" t="n"/>
      <c r="M78" s="7" t="n"/>
      <c r="N78" s="7" t="n"/>
      <c r="O78" s="8">
        <f>IF(A78="","",MONTH(A78))</f>
        <v/>
      </c>
      <c r="P78" s="8">
        <f>IF(A78="","",YEAR(A78))</f>
        <v/>
      </c>
    </row>
    <row r="79">
      <c r="A79" s="14" t="n"/>
      <c r="B79" s="15" t="n"/>
      <c r="C79" s="7" t="n"/>
      <c r="D79" s="7" t="n"/>
      <c r="E79" s="7" t="n"/>
      <c r="F79" s="7" t="n"/>
      <c r="G79" s="7" t="n"/>
      <c r="H79" s="7" t="n"/>
      <c r="I79" s="7" t="n"/>
      <c r="J79" s="7" t="n"/>
      <c r="K79" s="9">
        <f>IF(OR(G79="",F79=""),"",IFERROR(INDEX('Tabela de preços'!$B$4:$E$18,MATCH(G79,'Tabela de preços'!$A$4:$A$18,0),MATCH(F79,'Tabela de preços'!$B$3:$E$3,0)),""))</f>
        <v/>
      </c>
      <c r="L79" s="10" t="n"/>
      <c r="M79" s="7" t="n"/>
      <c r="N79" s="7" t="n"/>
      <c r="O79" s="8">
        <f>IF(A79="","",MONTH(A79))</f>
        <v/>
      </c>
      <c r="P79" s="8">
        <f>IF(A79="","",YEAR(A79))</f>
        <v/>
      </c>
    </row>
    <row r="80">
      <c r="A80" s="14" t="n"/>
      <c r="B80" s="15" t="n"/>
      <c r="C80" s="7" t="n"/>
      <c r="D80" s="7" t="n"/>
      <c r="E80" s="7" t="n"/>
      <c r="F80" s="7" t="n"/>
      <c r="G80" s="7" t="n"/>
      <c r="H80" s="7" t="n"/>
      <c r="I80" s="7" t="n"/>
      <c r="J80" s="7" t="n"/>
      <c r="K80" s="9">
        <f>IF(OR(G80="",F80=""),"",IFERROR(INDEX('Tabela de preços'!$B$4:$E$18,MATCH(G80,'Tabela de preços'!$A$4:$A$18,0),MATCH(F80,'Tabela de preços'!$B$3:$E$3,0)),""))</f>
        <v/>
      </c>
      <c r="L80" s="10" t="n"/>
      <c r="M80" s="7" t="n"/>
      <c r="N80" s="7" t="n"/>
      <c r="O80" s="8">
        <f>IF(A80="","",MONTH(A80))</f>
        <v/>
      </c>
      <c r="P80" s="8">
        <f>IF(A80="","",YEAR(A80))</f>
        <v/>
      </c>
    </row>
    <row r="81">
      <c r="A81" s="14" t="n"/>
      <c r="B81" s="15" t="n"/>
      <c r="C81" s="7" t="n"/>
      <c r="D81" s="7" t="n"/>
      <c r="E81" s="7" t="n"/>
      <c r="F81" s="7" t="n"/>
      <c r="G81" s="7" t="n"/>
      <c r="H81" s="7" t="n"/>
      <c r="I81" s="7" t="n"/>
      <c r="J81" s="7" t="n"/>
      <c r="K81" s="9">
        <f>IF(OR(G81="",F81=""),"",IFERROR(INDEX('Tabela de preços'!$B$4:$E$18,MATCH(G81,'Tabela de preços'!$A$4:$A$18,0),MATCH(F81,'Tabela de preços'!$B$3:$E$3,0)),""))</f>
        <v/>
      </c>
      <c r="L81" s="10" t="n"/>
      <c r="M81" s="7" t="n"/>
      <c r="N81" s="7" t="n"/>
      <c r="O81" s="8">
        <f>IF(A81="","",MONTH(A81))</f>
        <v/>
      </c>
      <c r="P81" s="8">
        <f>IF(A81="","",YEAR(A81))</f>
        <v/>
      </c>
    </row>
    <row r="82">
      <c r="A82" s="14" t="n"/>
      <c r="B82" s="15" t="n"/>
      <c r="C82" s="7" t="n"/>
      <c r="D82" s="7" t="n"/>
      <c r="E82" s="7" t="n"/>
      <c r="F82" s="7" t="n"/>
      <c r="G82" s="7" t="n"/>
      <c r="H82" s="7" t="n"/>
      <c r="I82" s="7" t="n"/>
      <c r="J82" s="7" t="n"/>
      <c r="K82" s="9">
        <f>IF(OR(G82="",F82=""),"",IFERROR(INDEX('Tabela de preços'!$B$4:$E$18,MATCH(G82,'Tabela de preços'!$A$4:$A$18,0),MATCH(F82,'Tabela de preços'!$B$3:$E$3,0)),""))</f>
        <v/>
      </c>
      <c r="L82" s="10" t="n"/>
      <c r="M82" s="7" t="n"/>
      <c r="N82" s="7" t="n"/>
      <c r="O82" s="8">
        <f>IF(A82="","",MONTH(A82))</f>
        <v/>
      </c>
      <c r="P82" s="8">
        <f>IF(A82="","",YEAR(A82))</f>
        <v/>
      </c>
    </row>
    <row r="83">
      <c r="A83" s="14" t="n"/>
      <c r="B83" s="15" t="n"/>
      <c r="C83" s="7" t="n"/>
      <c r="D83" s="7" t="n"/>
      <c r="E83" s="7" t="n"/>
      <c r="F83" s="7" t="n"/>
      <c r="G83" s="7" t="n"/>
      <c r="H83" s="7" t="n"/>
      <c r="I83" s="7" t="n"/>
      <c r="J83" s="7" t="n"/>
      <c r="K83" s="9">
        <f>IF(OR(G83="",F83=""),"",IFERROR(INDEX('Tabela de preços'!$B$4:$E$18,MATCH(G83,'Tabela de preços'!$A$4:$A$18,0),MATCH(F83,'Tabela de preços'!$B$3:$E$3,0)),""))</f>
        <v/>
      </c>
      <c r="L83" s="10" t="n"/>
      <c r="M83" s="7" t="n"/>
      <c r="N83" s="7" t="n"/>
      <c r="O83" s="8">
        <f>IF(A83="","",MONTH(A83))</f>
        <v/>
      </c>
      <c r="P83" s="8">
        <f>IF(A83="","",YEAR(A83))</f>
        <v/>
      </c>
    </row>
    <row r="84">
      <c r="A84" s="14" t="n"/>
      <c r="B84" s="15" t="n"/>
      <c r="C84" s="7" t="n"/>
      <c r="D84" s="7" t="n"/>
      <c r="E84" s="7" t="n"/>
      <c r="F84" s="7" t="n"/>
      <c r="G84" s="7" t="n"/>
      <c r="H84" s="7" t="n"/>
      <c r="I84" s="7" t="n"/>
      <c r="J84" s="7" t="n"/>
      <c r="K84" s="9">
        <f>IF(OR(G84="",F84=""),"",IFERROR(INDEX('Tabela de preços'!$B$4:$E$18,MATCH(G84,'Tabela de preços'!$A$4:$A$18,0),MATCH(F84,'Tabela de preços'!$B$3:$E$3,0)),""))</f>
        <v/>
      </c>
      <c r="L84" s="10" t="n"/>
      <c r="M84" s="7" t="n"/>
      <c r="N84" s="7" t="n"/>
      <c r="O84" s="8">
        <f>IF(A84="","",MONTH(A84))</f>
        <v/>
      </c>
      <c r="P84" s="8">
        <f>IF(A84="","",YEAR(A84))</f>
        <v/>
      </c>
    </row>
    <row r="85">
      <c r="A85" s="14" t="n"/>
      <c r="B85" s="15" t="n"/>
      <c r="C85" s="7" t="n"/>
      <c r="D85" s="7" t="n"/>
      <c r="E85" s="7" t="n"/>
      <c r="F85" s="7" t="n"/>
      <c r="G85" s="7" t="n"/>
      <c r="H85" s="7" t="n"/>
      <c r="I85" s="7" t="n"/>
      <c r="J85" s="7" t="n"/>
      <c r="K85" s="9">
        <f>IF(OR(G85="",F85=""),"",IFERROR(INDEX('Tabela de preços'!$B$4:$E$18,MATCH(G85,'Tabela de preços'!$A$4:$A$18,0),MATCH(F85,'Tabela de preços'!$B$3:$E$3,0)),""))</f>
        <v/>
      </c>
      <c r="L85" s="10" t="n"/>
      <c r="M85" s="7" t="n"/>
      <c r="N85" s="7" t="n"/>
      <c r="O85" s="8">
        <f>IF(A85="","",MONTH(A85))</f>
        <v/>
      </c>
      <c r="P85" s="8">
        <f>IF(A85="","",YEAR(A85))</f>
        <v/>
      </c>
    </row>
    <row r="86">
      <c r="A86" s="14" t="n"/>
      <c r="B86" s="15" t="n"/>
      <c r="C86" s="7" t="n"/>
      <c r="D86" s="7" t="n"/>
      <c r="E86" s="7" t="n"/>
      <c r="F86" s="7" t="n"/>
      <c r="G86" s="7" t="n"/>
      <c r="H86" s="7" t="n"/>
      <c r="I86" s="7" t="n"/>
      <c r="J86" s="7" t="n"/>
      <c r="K86" s="9">
        <f>IF(OR(G86="",F86=""),"",IFERROR(INDEX('Tabela de preços'!$B$4:$E$18,MATCH(G86,'Tabela de preços'!$A$4:$A$18,0),MATCH(F86,'Tabela de preços'!$B$3:$E$3,0)),""))</f>
        <v/>
      </c>
      <c r="L86" s="10" t="n"/>
      <c r="M86" s="7" t="n"/>
      <c r="N86" s="7" t="n"/>
      <c r="O86" s="8">
        <f>IF(A86="","",MONTH(A86))</f>
        <v/>
      </c>
      <c r="P86" s="8">
        <f>IF(A86="","",YEAR(A86))</f>
        <v/>
      </c>
    </row>
    <row r="87">
      <c r="A87" s="14" t="n"/>
      <c r="B87" s="15" t="n"/>
      <c r="C87" s="7" t="n"/>
      <c r="D87" s="7" t="n"/>
      <c r="E87" s="7" t="n"/>
      <c r="F87" s="7" t="n"/>
      <c r="G87" s="7" t="n"/>
      <c r="H87" s="7" t="n"/>
      <c r="I87" s="7" t="n"/>
      <c r="J87" s="7" t="n"/>
      <c r="K87" s="9">
        <f>IF(OR(G87="",F87=""),"",IFERROR(INDEX('Tabela de preços'!$B$4:$E$18,MATCH(G87,'Tabela de preços'!$A$4:$A$18,0),MATCH(F87,'Tabela de preços'!$B$3:$E$3,0)),""))</f>
        <v/>
      </c>
      <c r="L87" s="10" t="n"/>
      <c r="M87" s="7" t="n"/>
      <c r="N87" s="7" t="n"/>
      <c r="O87" s="8">
        <f>IF(A87="","",MONTH(A87))</f>
        <v/>
      </c>
      <c r="P87" s="8">
        <f>IF(A87="","",YEAR(A87))</f>
        <v/>
      </c>
    </row>
    <row r="88">
      <c r="A88" s="14" t="n"/>
      <c r="B88" s="15" t="n"/>
      <c r="C88" s="7" t="n"/>
      <c r="D88" s="7" t="n"/>
      <c r="E88" s="7" t="n"/>
      <c r="F88" s="7" t="n"/>
      <c r="G88" s="7" t="n"/>
      <c r="H88" s="7" t="n"/>
      <c r="I88" s="7" t="n"/>
      <c r="J88" s="7" t="n"/>
      <c r="K88" s="9">
        <f>IF(OR(G88="",F88=""),"",IFERROR(INDEX('Tabela de preços'!$B$4:$E$18,MATCH(G88,'Tabela de preços'!$A$4:$A$18,0),MATCH(F88,'Tabela de preços'!$B$3:$E$3,0)),""))</f>
        <v/>
      </c>
      <c r="L88" s="10" t="n"/>
      <c r="M88" s="7" t="n"/>
      <c r="N88" s="7" t="n"/>
      <c r="O88" s="8">
        <f>IF(A88="","",MONTH(A88))</f>
        <v/>
      </c>
      <c r="P88" s="8">
        <f>IF(A88="","",YEAR(A88))</f>
        <v/>
      </c>
    </row>
    <row r="89">
      <c r="A89" s="14" t="n"/>
      <c r="B89" s="15" t="n"/>
      <c r="C89" s="7" t="n"/>
      <c r="D89" s="7" t="n"/>
      <c r="E89" s="7" t="n"/>
      <c r="F89" s="7" t="n"/>
      <c r="G89" s="7" t="n"/>
      <c r="H89" s="7" t="n"/>
      <c r="I89" s="7" t="n"/>
      <c r="J89" s="7" t="n"/>
      <c r="K89" s="9">
        <f>IF(OR(G89="",F89=""),"",IFERROR(INDEX('Tabela de preços'!$B$4:$E$18,MATCH(G89,'Tabela de preços'!$A$4:$A$18,0),MATCH(F89,'Tabela de preços'!$B$3:$E$3,0)),""))</f>
        <v/>
      </c>
      <c r="L89" s="10" t="n"/>
      <c r="M89" s="7" t="n"/>
      <c r="N89" s="7" t="n"/>
      <c r="O89" s="8">
        <f>IF(A89="","",MONTH(A89))</f>
        <v/>
      </c>
      <c r="P89" s="8">
        <f>IF(A89="","",YEAR(A89))</f>
        <v/>
      </c>
    </row>
    <row r="90">
      <c r="A90" s="14" t="n"/>
      <c r="B90" s="15" t="n"/>
      <c r="C90" s="7" t="n"/>
      <c r="D90" s="7" t="n"/>
      <c r="E90" s="7" t="n"/>
      <c r="F90" s="7" t="n"/>
      <c r="G90" s="7" t="n"/>
      <c r="H90" s="7" t="n"/>
      <c r="I90" s="7" t="n"/>
      <c r="J90" s="7" t="n"/>
      <c r="K90" s="9">
        <f>IF(OR(G90="",F90=""),"",IFERROR(INDEX('Tabela de preços'!$B$4:$E$18,MATCH(G90,'Tabela de preços'!$A$4:$A$18,0),MATCH(F90,'Tabela de preços'!$B$3:$E$3,0)),""))</f>
        <v/>
      </c>
      <c r="L90" s="10" t="n"/>
      <c r="M90" s="7" t="n"/>
      <c r="N90" s="7" t="n"/>
      <c r="O90" s="8">
        <f>IF(A90="","",MONTH(A90))</f>
        <v/>
      </c>
      <c r="P90" s="8">
        <f>IF(A90="","",YEAR(A90))</f>
        <v/>
      </c>
    </row>
    <row r="91">
      <c r="A91" s="14" t="n"/>
      <c r="B91" s="15" t="n"/>
      <c r="C91" s="7" t="n"/>
      <c r="D91" s="7" t="n"/>
      <c r="E91" s="7" t="n"/>
      <c r="F91" s="7" t="n"/>
      <c r="G91" s="7" t="n"/>
      <c r="H91" s="7" t="n"/>
      <c r="I91" s="7" t="n"/>
      <c r="J91" s="7" t="n"/>
      <c r="K91" s="9">
        <f>IF(OR(G91="",F91=""),"",IFERROR(INDEX('Tabela de preços'!$B$4:$E$18,MATCH(G91,'Tabela de preços'!$A$4:$A$18,0),MATCH(F91,'Tabela de preços'!$B$3:$E$3,0)),""))</f>
        <v/>
      </c>
      <c r="L91" s="10" t="n"/>
      <c r="M91" s="7" t="n"/>
      <c r="N91" s="7" t="n"/>
      <c r="O91" s="8">
        <f>IF(A91="","",MONTH(A91))</f>
        <v/>
      </c>
      <c r="P91" s="8">
        <f>IF(A91="","",YEAR(A91))</f>
        <v/>
      </c>
    </row>
    <row r="92">
      <c r="A92" s="14" t="n"/>
      <c r="B92" s="15" t="n"/>
      <c r="C92" s="7" t="n"/>
      <c r="D92" s="7" t="n"/>
      <c r="E92" s="7" t="n"/>
      <c r="F92" s="7" t="n"/>
      <c r="G92" s="7" t="n"/>
      <c r="H92" s="7" t="n"/>
      <c r="I92" s="7" t="n"/>
      <c r="J92" s="7" t="n"/>
      <c r="K92" s="9">
        <f>IF(OR(G92="",F92=""),"",IFERROR(INDEX('Tabela de preços'!$B$4:$E$18,MATCH(G92,'Tabela de preços'!$A$4:$A$18,0),MATCH(F92,'Tabela de preços'!$B$3:$E$3,0)),""))</f>
        <v/>
      </c>
      <c r="L92" s="10" t="n"/>
      <c r="M92" s="7" t="n"/>
      <c r="N92" s="7" t="n"/>
      <c r="O92" s="8">
        <f>IF(A92="","",MONTH(A92))</f>
        <v/>
      </c>
      <c r="P92" s="8">
        <f>IF(A92="","",YEAR(A92))</f>
        <v/>
      </c>
    </row>
    <row r="93">
      <c r="A93" s="14" t="n"/>
      <c r="B93" s="15" t="n"/>
      <c r="C93" s="7" t="n"/>
      <c r="D93" s="7" t="n"/>
      <c r="E93" s="7" t="n"/>
      <c r="F93" s="7" t="n"/>
      <c r="G93" s="7" t="n"/>
      <c r="H93" s="7" t="n"/>
      <c r="I93" s="7" t="n"/>
      <c r="J93" s="7" t="n"/>
      <c r="K93" s="9">
        <f>IF(OR(G93="",F93=""),"",IFERROR(INDEX('Tabela de preços'!$B$4:$E$18,MATCH(G93,'Tabela de preços'!$A$4:$A$18,0),MATCH(F93,'Tabela de preços'!$B$3:$E$3,0)),""))</f>
        <v/>
      </c>
      <c r="L93" s="10" t="n"/>
      <c r="M93" s="7" t="n"/>
      <c r="N93" s="7" t="n"/>
      <c r="O93" s="8">
        <f>IF(A93="","",MONTH(A93))</f>
        <v/>
      </c>
      <c r="P93" s="8">
        <f>IF(A93="","",YEAR(A93))</f>
        <v/>
      </c>
    </row>
    <row r="94">
      <c r="A94" s="14" t="n"/>
      <c r="B94" s="15" t="n"/>
      <c r="C94" s="7" t="n"/>
      <c r="D94" s="7" t="n"/>
      <c r="E94" s="7" t="n"/>
      <c r="F94" s="7" t="n"/>
      <c r="G94" s="7" t="n"/>
      <c r="H94" s="7" t="n"/>
      <c r="I94" s="7" t="n"/>
      <c r="J94" s="7" t="n"/>
      <c r="K94" s="9">
        <f>IF(OR(G94="",F94=""),"",IFERROR(INDEX('Tabela de preços'!$B$4:$E$18,MATCH(G94,'Tabela de preços'!$A$4:$A$18,0),MATCH(F94,'Tabela de preços'!$B$3:$E$3,0)),""))</f>
        <v/>
      </c>
      <c r="L94" s="10" t="n"/>
      <c r="M94" s="7" t="n"/>
      <c r="N94" s="7" t="n"/>
      <c r="O94" s="8">
        <f>IF(A94="","",MONTH(A94))</f>
        <v/>
      </c>
      <c r="P94" s="8">
        <f>IF(A94="","",YEAR(A94))</f>
        <v/>
      </c>
    </row>
    <row r="95">
      <c r="A95" s="14" t="n"/>
      <c r="B95" s="15" t="n"/>
      <c r="C95" s="7" t="n"/>
      <c r="D95" s="7" t="n"/>
      <c r="E95" s="7" t="n"/>
      <c r="F95" s="7" t="n"/>
      <c r="G95" s="7" t="n"/>
      <c r="H95" s="7" t="n"/>
      <c r="I95" s="7" t="n"/>
      <c r="J95" s="7" t="n"/>
      <c r="K95" s="9">
        <f>IF(OR(G95="",F95=""),"",IFERROR(INDEX('Tabela de preços'!$B$4:$E$18,MATCH(G95,'Tabela de preços'!$A$4:$A$18,0),MATCH(F95,'Tabela de preços'!$B$3:$E$3,0)),""))</f>
        <v/>
      </c>
      <c r="L95" s="10" t="n"/>
      <c r="M95" s="7" t="n"/>
      <c r="N95" s="7" t="n"/>
      <c r="O95" s="8">
        <f>IF(A95="","",MONTH(A95))</f>
        <v/>
      </c>
      <c r="P95" s="8">
        <f>IF(A95="","",YEAR(A95))</f>
        <v/>
      </c>
    </row>
    <row r="96">
      <c r="A96" s="14" t="n"/>
      <c r="B96" s="15" t="n"/>
      <c r="C96" s="7" t="n"/>
      <c r="D96" s="7" t="n"/>
      <c r="E96" s="7" t="n"/>
      <c r="F96" s="7" t="n"/>
      <c r="G96" s="7" t="n"/>
      <c r="H96" s="7" t="n"/>
      <c r="I96" s="7" t="n"/>
      <c r="J96" s="7" t="n"/>
      <c r="K96" s="9">
        <f>IF(OR(G96="",F96=""),"",IFERROR(INDEX('Tabela de preços'!$B$4:$E$18,MATCH(G96,'Tabela de preços'!$A$4:$A$18,0),MATCH(F96,'Tabela de preços'!$B$3:$E$3,0)),""))</f>
        <v/>
      </c>
      <c r="L96" s="10" t="n"/>
      <c r="M96" s="7" t="n"/>
      <c r="N96" s="7" t="n"/>
      <c r="O96" s="8">
        <f>IF(A96="","",MONTH(A96))</f>
        <v/>
      </c>
      <c r="P96" s="8">
        <f>IF(A96="","",YEAR(A96))</f>
        <v/>
      </c>
    </row>
    <row r="97">
      <c r="A97" s="14" t="n"/>
      <c r="B97" s="15" t="n"/>
      <c r="C97" s="7" t="n"/>
      <c r="D97" s="7" t="n"/>
      <c r="E97" s="7" t="n"/>
      <c r="F97" s="7" t="n"/>
      <c r="G97" s="7" t="n"/>
      <c r="H97" s="7" t="n"/>
      <c r="I97" s="7" t="n"/>
      <c r="J97" s="7" t="n"/>
      <c r="K97" s="9">
        <f>IF(OR(G97="",F97=""),"",IFERROR(INDEX('Tabela de preços'!$B$4:$E$18,MATCH(G97,'Tabela de preços'!$A$4:$A$18,0),MATCH(F97,'Tabela de preços'!$B$3:$E$3,0)),""))</f>
        <v/>
      </c>
      <c r="L97" s="10" t="n"/>
      <c r="M97" s="7" t="n"/>
      <c r="N97" s="7" t="n"/>
      <c r="O97" s="8">
        <f>IF(A97="","",MONTH(A97))</f>
        <v/>
      </c>
      <c r="P97" s="8">
        <f>IF(A97="","",YEAR(A97))</f>
        <v/>
      </c>
    </row>
    <row r="98">
      <c r="A98" s="14" t="n"/>
      <c r="B98" s="15" t="n"/>
      <c r="C98" s="7" t="n"/>
      <c r="D98" s="7" t="n"/>
      <c r="E98" s="7" t="n"/>
      <c r="F98" s="7" t="n"/>
      <c r="G98" s="7" t="n"/>
      <c r="H98" s="7" t="n"/>
      <c r="I98" s="7" t="n"/>
      <c r="J98" s="7" t="n"/>
      <c r="K98" s="9">
        <f>IF(OR(G98="",F98=""),"",IFERROR(INDEX('Tabela de preços'!$B$4:$E$18,MATCH(G98,'Tabela de preços'!$A$4:$A$18,0),MATCH(F98,'Tabela de preços'!$B$3:$E$3,0)),""))</f>
        <v/>
      </c>
      <c r="L98" s="10" t="n"/>
      <c r="M98" s="7" t="n"/>
      <c r="N98" s="7" t="n"/>
      <c r="O98" s="8">
        <f>IF(A98="","",MONTH(A98))</f>
        <v/>
      </c>
      <c r="P98" s="8">
        <f>IF(A98="","",YEAR(A98))</f>
        <v/>
      </c>
    </row>
    <row r="99">
      <c r="A99" s="14" t="n"/>
      <c r="B99" s="15" t="n"/>
      <c r="C99" s="7" t="n"/>
      <c r="D99" s="7" t="n"/>
      <c r="E99" s="7" t="n"/>
      <c r="F99" s="7" t="n"/>
      <c r="G99" s="7" t="n"/>
      <c r="H99" s="7" t="n"/>
      <c r="I99" s="7" t="n"/>
      <c r="J99" s="7" t="n"/>
      <c r="K99" s="9">
        <f>IF(OR(G99="",F99=""),"",IFERROR(INDEX('Tabela de preços'!$B$4:$E$18,MATCH(G99,'Tabela de preços'!$A$4:$A$18,0),MATCH(F99,'Tabela de preços'!$B$3:$E$3,0)),""))</f>
        <v/>
      </c>
      <c r="L99" s="10" t="n"/>
      <c r="M99" s="7" t="n"/>
      <c r="N99" s="7" t="n"/>
      <c r="O99" s="8">
        <f>IF(A99="","",MONTH(A99))</f>
        <v/>
      </c>
      <c r="P99" s="8">
        <f>IF(A99="","",YEAR(A99))</f>
        <v/>
      </c>
    </row>
    <row r="100">
      <c r="A100" s="14" t="n"/>
      <c r="B100" s="15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9">
        <f>IF(OR(G100="",F100=""),"",IFERROR(INDEX('Tabela de preços'!$B$4:$E$18,MATCH(G100,'Tabela de preços'!$A$4:$A$18,0),MATCH(F100,'Tabela de preços'!$B$3:$E$3,0)),""))</f>
        <v/>
      </c>
      <c r="L100" s="10" t="n"/>
      <c r="M100" s="7" t="n"/>
      <c r="N100" s="7" t="n"/>
      <c r="O100" s="8">
        <f>IF(A100="","",MONTH(A100))</f>
        <v/>
      </c>
      <c r="P100" s="8">
        <f>IF(A100="","",YEAR(A100))</f>
        <v/>
      </c>
    </row>
    <row r="101">
      <c r="A101" s="14" t="n"/>
      <c r="B101" s="15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9">
        <f>IF(OR(G101="",F101=""),"",IFERROR(INDEX('Tabela de preços'!$B$4:$E$18,MATCH(G101,'Tabela de preços'!$A$4:$A$18,0),MATCH(F101,'Tabela de preços'!$B$3:$E$3,0)),""))</f>
        <v/>
      </c>
      <c r="L101" s="10" t="n"/>
      <c r="M101" s="7" t="n"/>
      <c r="N101" s="7" t="n"/>
      <c r="O101" s="8">
        <f>IF(A101="","",MONTH(A101))</f>
        <v/>
      </c>
      <c r="P101" s="8">
        <f>IF(A101="","",YEAR(A101))</f>
        <v/>
      </c>
    </row>
    <row r="102">
      <c r="A102" s="14" t="n"/>
      <c r="B102" s="15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9">
        <f>IF(OR(G102="",F102=""),"",IFERROR(INDEX('Tabela de preços'!$B$4:$E$18,MATCH(G102,'Tabela de preços'!$A$4:$A$18,0),MATCH(F102,'Tabela de preços'!$B$3:$E$3,0)),""))</f>
        <v/>
      </c>
      <c r="L102" s="10" t="n"/>
      <c r="M102" s="7" t="n"/>
      <c r="N102" s="7" t="n"/>
      <c r="O102" s="8">
        <f>IF(A102="","",MONTH(A102))</f>
        <v/>
      </c>
      <c r="P102" s="8">
        <f>IF(A102="","",YEAR(A102))</f>
        <v/>
      </c>
    </row>
    <row r="103">
      <c r="A103" s="14" t="n"/>
      <c r="B103" s="15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9">
        <f>IF(OR(G103="",F103=""),"",IFERROR(INDEX('Tabela de preços'!$B$4:$E$18,MATCH(G103,'Tabela de preços'!$A$4:$A$18,0),MATCH(F103,'Tabela de preços'!$B$3:$E$3,0)),""))</f>
        <v/>
      </c>
      <c r="L103" s="10" t="n"/>
      <c r="M103" s="7" t="n"/>
      <c r="N103" s="7" t="n"/>
      <c r="O103" s="8">
        <f>IF(A103="","",MONTH(A103))</f>
        <v/>
      </c>
      <c r="P103" s="8">
        <f>IF(A103="","",YEAR(A103))</f>
        <v/>
      </c>
    </row>
    <row r="104">
      <c r="A104" s="14" t="n"/>
      <c r="B104" s="15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9">
        <f>IF(OR(G104="",F104=""),"",IFERROR(INDEX('Tabela de preços'!$B$4:$E$18,MATCH(G104,'Tabela de preços'!$A$4:$A$18,0),MATCH(F104,'Tabela de preços'!$B$3:$E$3,0)),""))</f>
        <v/>
      </c>
      <c r="L104" s="10" t="n"/>
      <c r="M104" s="7" t="n"/>
      <c r="N104" s="7" t="n"/>
      <c r="O104" s="8">
        <f>IF(A104="","",MONTH(A104))</f>
        <v/>
      </c>
      <c r="P104" s="8">
        <f>IF(A104="","",YEAR(A104))</f>
        <v/>
      </c>
    </row>
    <row r="105">
      <c r="A105" s="14" t="n"/>
      <c r="B105" s="15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9">
        <f>IF(OR(G105="",F105=""),"",IFERROR(INDEX('Tabela de preços'!$B$4:$E$18,MATCH(G105,'Tabela de preços'!$A$4:$A$18,0),MATCH(F105,'Tabela de preços'!$B$3:$E$3,0)),""))</f>
        <v/>
      </c>
      <c r="L105" s="10" t="n"/>
      <c r="M105" s="7" t="n"/>
      <c r="N105" s="7" t="n"/>
      <c r="O105" s="8">
        <f>IF(A105="","",MONTH(A105))</f>
        <v/>
      </c>
      <c r="P105" s="8">
        <f>IF(A105="","",YEAR(A105))</f>
        <v/>
      </c>
    </row>
    <row r="106">
      <c r="A106" s="14" t="n"/>
      <c r="B106" s="15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9">
        <f>IF(OR(G106="",F106=""),"",IFERROR(INDEX('Tabela de preços'!$B$4:$E$18,MATCH(G106,'Tabela de preços'!$A$4:$A$18,0),MATCH(F106,'Tabela de preços'!$B$3:$E$3,0)),""))</f>
        <v/>
      </c>
      <c r="L106" s="10" t="n"/>
      <c r="M106" s="7" t="n"/>
      <c r="N106" s="7" t="n"/>
      <c r="O106" s="8">
        <f>IF(A106="","",MONTH(A106))</f>
        <v/>
      </c>
      <c r="P106" s="8">
        <f>IF(A106="","",YEAR(A106))</f>
        <v/>
      </c>
    </row>
    <row r="107">
      <c r="A107" s="14" t="n"/>
      <c r="B107" s="15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9">
        <f>IF(OR(G107="",F107=""),"",IFERROR(INDEX('Tabela de preços'!$B$4:$E$18,MATCH(G107,'Tabela de preços'!$A$4:$A$18,0),MATCH(F107,'Tabela de preços'!$B$3:$E$3,0)),""))</f>
        <v/>
      </c>
      <c r="L107" s="10" t="n"/>
      <c r="M107" s="7" t="n"/>
      <c r="N107" s="7" t="n"/>
      <c r="O107" s="8">
        <f>IF(A107="","",MONTH(A107))</f>
        <v/>
      </c>
      <c r="P107" s="8">
        <f>IF(A107="","",YEAR(A107))</f>
        <v/>
      </c>
    </row>
    <row r="108">
      <c r="A108" s="14" t="n"/>
      <c r="B108" s="15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9">
        <f>IF(OR(G108="",F108=""),"",IFERROR(INDEX('Tabela de preços'!$B$4:$E$18,MATCH(G108,'Tabela de preços'!$A$4:$A$18,0),MATCH(F108,'Tabela de preços'!$B$3:$E$3,0)),""))</f>
        <v/>
      </c>
      <c r="L108" s="10" t="n"/>
      <c r="M108" s="7" t="n"/>
      <c r="N108" s="7" t="n"/>
      <c r="O108" s="8">
        <f>IF(A108="","",MONTH(A108))</f>
        <v/>
      </c>
      <c r="P108" s="8">
        <f>IF(A108="","",YEAR(A108))</f>
        <v/>
      </c>
    </row>
    <row r="109">
      <c r="A109" s="14" t="n"/>
      <c r="B109" s="15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9">
        <f>IF(OR(G109="",F109=""),"",IFERROR(INDEX('Tabela de preços'!$B$4:$E$18,MATCH(G109,'Tabela de preços'!$A$4:$A$18,0),MATCH(F109,'Tabela de preços'!$B$3:$E$3,0)),""))</f>
        <v/>
      </c>
      <c r="L109" s="10" t="n"/>
      <c r="M109" s="7" t="n"/>
      <c r="N109" s="7" t="n"/>
      <c r="O109" s="8">
        <f>IF(A109="","",MONTH(A109))</f>
        <v/>
      </c>
      <c r="P109" s="8">
        <f>IF(A109="","",YEAR(A109))</f>
        <v/>
      </c>
    </row>
    <row r="110">
      <c r="A110" s="14" t="n"/>
      <c r="B110" s="15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9">
        <f>IF(OR(G110="",F110=""),"",IFERROR(INDEX('Tabela de preços'!$B$4:$E$18,MATCH(G110,'Tabela de preços'!$A$4:$A$18,0),MATCH(F110,'Tabela de preços'!$B$3:$E$3,0)),""))</f>
        <v/>
      </c>
      <c r="L110" s="10" t="n"/>
      <c r="M110" s="7" t="n"/>
      <c r="N110" s="7" t="n"/>
      <c r="O110" s="8">
        <f>IF(A110="","",MONTH(A110))</f>
        <v/>
      </c>
      <c r="P110" s="8">
        <f>IF(A110="","",YEAR(A110))</f>
        <v/>
      </c>
    </row>
    <row r="111">
      <c r="A111" s="14" t="n"/>
      <c r="B111" s="15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9">
        <f>IF(OR(G111="",F111=""),"",IFERROR(INDEX('Tabela de preços'!$B$4:$E$18,MATCH(G111,'Tabela de preços'!$A$4:$A$18,0),MATCH(F111,'Tabela de preços'!$B$3:$E$3,0)),""))</f>
        <v/>
      </c>
      <c r="L111" s="10" t="n"/>
      <c r="M111" s="7" t="n"/>
      <c r="N111" s="7" t="n"/>
      <c r="O111" s="8">
        <f>IF(A111="","",MONTH(A111))</f>
        <v/>
      </c>
      <c r="P111" s="8">
        <f>IF(A111="","",YEAR(A111))</f>
        <v/>
      </c>
    </row>
    <row r="112">
      <c r="A112" s="14" t="n"/>
      <c r="B112" s="15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9">
        <f>IF(OR(G112="",F112=""),"",IFERROR(INDEX('Tabela de preços'!$B$4:$E$18,MATCH(G112,'Tabela de preços'!$A$4:$A$18,0),MATCH(F112,'Tabela de preços'!$B$3:$E$3,0)),""))</f>
        <v/>
      </c>
      <c r="L112" s="10" t="n"/>
      <c r="M112" s="7" t="n"/>
      <c r="N112" s="7" t="n"/>
      <c r="O112" s="8">
        <f>IF(A112="","",MONTH(A112))</f>
        <v/>
      </c>
      <c r="P112" s="8">
        <f>IF(A112="","",YEAR(A112))</f>
        <v/>
      </c>
    </row>
    <row r="113">
      <c r="A113" s="14" t="n"/>
      <c r="B113" s="15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9">
        <f>IF(OR(G113="",F113=""),"",IFERROR(INDEX('Tabela de preços'!$B$4:$E$18,MATCH(G113,'Tabela de preços'!$A$4:$A$18,0),MATCH(F113,'Tabela de preços'!$B$3:$E$3,0)),""))</f>
        <v/>
      </c>
      <c r="L113" s="10" t="n"/>
      <c r="M113" s="7" t="n"/>
      <c r="N113" s="7" t="n"/>
      <c r="O113" s="8">
        <f>IF(A113="","",MONTH(A113))</f>
        <v/>
      </c>
      <c r="P113" s="8">
        <f>IF(A113="","",YEAR(A113))</f>
        <v/>
      </c>
    </row>
    <row r="114">
      <c r="A114" s="14" t="n"/>
      <c r="B114" s="15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9">
        <f>IF(OR(G114="",F114=""),"",IFERROR(INDEX('Tabela de preços'!$B$4:$E$18,MATCH(G114,'Tabela de preços'!$A$4:$A$18,0),MATCH(F114,'Tabela de preços'!$B$3:$E$3,0)),""))</f>
        <v/>
      </c>
      <c r="L114" s="10" t="n"/>
      <c r="M114" s="7" t="n"/>
      <c r="N114" s="7" t="n"/>
      <c r="O114" s="8">
        <f>IF(A114="","",MONTH(A114))</f>
        <v/>
      </c>
      <c r="P114" s="8">
        <f>IF(A114="","",YEAR(A114))</f>
        <v/>
      </c>
    </row>
    <row r="115">
      <c r="A115" s="14" t="n"/>
      <c r="B115" s="15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9">
        <f>IF(OR(G115="",F115=""),"",IFERROR(INDEX('Tabela de preços'!$B$4:$E$18,MATCH(G115,'Tabela de preços'!$A$4:$A$18,0),MATCH(F115,'Tabela de preços'!$B$3:$E$3,0)),""))</f>
        <v/>
      </c>
      <c r="L115" s="10" t="n"/>
      <c r="M115" s="7" t="n"/>
      <c r="N115" s="7" t="n"/>
      <c r="O115" s="8">
        <f>IF(A115="","",MONTH(A115))</f>
        <v/>
      </c>
      <c r="P115" s="8">
        <f>IF(A115="","",YEAR(A115))</f>
        <v/>
      </c>
    </row>
    <row r="116">
      <c r="A116" s="14" t="n"/>
      <c r="B116" s="15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9">
        <f>IF(OR(G116="",F116=""),"",IFERROR(INDEX('Tabela de preços'!$B$4:$E$18,MATCH(G116,'Tabela de preços'!$A$4:$A$18,0),MATCH(F116,'Tabela de preços'!$B$3:$E$3,0)),""))</f>
        <v/>
      </c>
      <c r="L116" s="10" t="n"/>
      <c r="M116" s="7" t="n"/>
      <c r="N116" s="7" t="n"/>
      <c r="O116" s="8">
        <f>IF(A116="","",MONTH(A116))</f>
        <v/>
      </c>
      <c r="P116" s="8">
        <f>IF(A116="","",YEAR(A116))</f>
        <v/>
      </c>
    </row>
    <row r="117">
      <c r="A117" s="14" t="n"/>
      <c r="B117" s="15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9">
        <f>IF(OR(G117="",F117=""),"",IFERROR(INDEX('Tabela de preços'!$B$4:$E$18,MATCH(G117,'Tabela de preços'!$A$4:$A$18,0),MATCH(F117,'Tabela de preços'!$B$3:$E$3,0)),""))</f>
        <v/>
      </c>
      <c r="L117" s="10" t="n"/>
      <c r="M117" s="7" t="n"/>
      <c r="N117" s="7" t="n"/>
      <c r="O117" s="8">
        <f>IF(A117="","",MONTH(A117))</f>
        <v/>
      </c>
      <c r="P117" s="8">
        <f>IF(A117="","",YEAR(A117))</f>
        <v/>
      </c>
    </row>
    <row r="118">
      <c r="A118" s="14" t="n"/>
      <c r="B118" s="15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9">
        <f>IF(OR(G118="",F118=""),"",IFERROR(INDEX('Tabela de preços'!$B$4:$E$18,MATCH(G118,'Tabela de preços'!$A$4:$A$18,0),MATCH(F118,'Tabela de preços'!$B$3:$E$3,0)),""))</f>
        <v/>
      </c>
      <c r="L118" s="10" t="n"/>
      <c r="M118" s="7" t="n"/>
      <c r="N118" s="7" t="n"/>
      <c r="O118" s="8">
        <f>IF(A118="","",MONTH(A118))</f>
        <v/>
      </c>
      <c r="P118" s="8">
        <f>IF(A118="","",YEAR(A118))</f>
        <v/>
      </c>
    </row>
    <row r="119">
      <c r="A119" s="14" t="n"/>
      <c r="B119" s="15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9">
        <f>IF(OR(G119="",F119=""),"",IFERROR(INDEX('Tabela de preços'!$B$4:$E$18,MATCH(G119,'Tabela de preços'!$A$4:$A$18,0),MATCH(F119,'Tabela de preços'!$B$3:$E$3,0)),""))</f>
        <v/>
      </c>
      <c r="L119" s="10" t="n"/>
      <c r="M119" s="7" t="n"/>
      <c r="N119" s="7" t="n"/>
      <c r="O119" s="8">
        <f>IF(A119="","",MONTH(A119))</f>
        <v/>
      </c>
      <c r="P119" s="8">
        <f>IF(A119="","",YEAR(A119))</f>
        <v/>
      </c>
    </row>
    <row r="120">
      <c r="A120" s="14" t="n"/>
      <c r="B120" s="15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9">
        <f>IF(OR(G120="",F120=""),"",IFERROR(INDEX('Tabela de preços'!$B$4:$E$18,MATCH(G120,'Tabela de preços'!$A$4:$A$18,0),MATCH(F120,'Tabela de preços'!$B$3:$E$3,0)),""))</f>
        <v/>
      </c>
      <c r="L120" s="10" t="n"/>
      <c r="M120" s="7" t="n"/>
      <c r="N120" s="7" t="n"/>
      <c r="O120" s="8">
        <f>IF(A120="","",MONTH(A120))</f>
        <v/>
      </c>
      <c r="P120" s="8">
        <f>IF(A120="","",YEAR(A120))</f>
        <v/>
      </c>
    </row>
    <row r="121">
      <c r="A121" s="14" t="n"/>
      <c r="B121" s="15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9">
        <f>IF(OR(G121="",F121=""),"",IFERROR(INDEX('Tabela de preços'!$B$4:$E$18,MATCH(G121,'Tabela de preços'!$A$4:$A$18,0),MATCH(F121,'Tabela de preços'!$B$3:$E$3,0)),""))</f>
        <v/>
      </c>
      <c r="L121" s="10" t="n"/>
      <c r="M121" s="7" t="n"/>
      <c r="N121" s="7" t="n"/>
      <c r="O121" s="8">
        <f>IF(A121="","",MONTH(A121))</f>
        <v/>
      </c>
      <c r="P121" s="8">
        <f>IF(A121="","",YEAR(A121))</f>
        <v/>
      </c>
    </row>
    <row r="122">
      <c r="A122" s="14" t="n"/>
      <c r="B122" s="15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9">
        <f>IF(OR(G122="",F122=""),"",IFERROR(INDEX('Tabela de preços'!$B$4:$E$18,MATCH(G122,'Tabela de preços'!$A$4:$A$18,0),MATCH(F122,'Tabela de preços'!$B$3:$E$3,0)),""))</f>
        <v/>
      </c>
      <c r="L122" s="10" t="n"/>
      <c r="M122" s="7" t="n"/>
      <c r="N122" s="7" t="n"/>
      <c r="O122" s="8">
        <f>IF(A122="","",MONTH(A122))</f>
        <v/>
      </c>
      <c r="P122" s="8">
        <f>IF(A122="","",YEAR(A122))</f>
        <v/>
      </c>
    </row>
    <row r="123">
      <c r="A123" s="14" t="n"/>
      <c r="B123" s="15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9">
        <f>IF(OR(G123="",F123=""),"",IFERROR(INDEX('Tabela de preços'!$B$4:$E$18,MATCH(G123,'Tabela de preços'!$A$4:$A$18,0),MATCH(F123,'Tabela de preços'!$B$3:$E$3,0)),""))</f>
        <v/>
      </c>
      <c r="L123" s="10" t="n"/>
      <c r="M123" s="7" t="n"/>
      <c r="N123" s="7" t="n"/>
      <c r="O123" s="8">
        <f>IF(A123="","",MONTH(A123))</f>
        <v/>
      </c>
      <c r="P123" s="8">
        <f>IF(A123="","",YEAR(A123))</f>
        <v/>
      </c>
    </row>
    <row r="124">
      <c r="A124" s="14" t="n"/>
      <c r="B124" s="15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9">
        <f>IF(OR(G124="",F124=""),"",IFERROR(INDEX('Tabela de preços'!$B$4:$E$18,MATCH(G124,'Tabela de preços'!$A$4:$A$18,0),MATCH(F124,'Tabela de preços'!$B$3:$E$3,0)),""))</f>
        <v/>
      </c>
      <c r="L124" s="10" t="n"/>
      <c r="M124" s="7" t="n"/>
      <c r="N124" s="7" t="n"/>
      <c r="O124" s="8">
        <f>IF(A124="","",MONTH(A124))</f>
        <v/>
      </c>
      <c r="P124" s="8">
        <f>IF(A124="","",YEAR(A124))</f>
        <v/>
      </c>
    </row>
    <row r="125">
      <c r="A125" s="14" t="n"/>
      <c r="B125" s="15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9">
        <f>IF(OR(G125="",F125=""),"",IFERROR(INDEX('Tabela de preços'!$B$4:$E$18,MATCH(G125,'Tabela de preços'!$A$4:$A$18,0),MATCH(F125,'Tabela de preços'!$B$3:$E$3,0)),""))</f>
        <v/>
      </c>
      <c r="L125" s="10" t="n"/>
      <c r="M125" s="7" t="n"/>
      <c r="N125" s="7" t="n"/>
      <c r="O125" s="8">
        <f>IF(A125="","",MONTH(A125))</f>
        <v/>
      </c>
      <c r="P125" s="8">
        <f>IF(A125="","",YEAR(A125))</f>
        <v/>
      </c>
    </row>
    <row r="126">
      <c r="A126" s="14" t="n"/>
      <c r="B126" s="15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9">
        <f>IF(OR(G126="",F126=""),"",IFERROR(INDEX('Tabela de preços'!$B$4:$E$18,MATCH(G126,'Tabela de preços'!$A$4:$A$18,0),MATCH(F126,'Tabela de preços'!$B$3:$E$3,0)),""))</f>
        <v/>
      </c>
      <c r="L126" s="10" t="n"/>
      <c r="M126" s="7" t="n"/>
      <c r="N126" s="7" t="n"/>
      <c r="O126" s="8">
        <f>IF(A126="","",MONTH(A126))</f>
        <v/>
      </c>
      <c r="P126" s="8">
        <f>IF(A126="","",YEAR(A126))</f>
        <v/>
      </c>
    </row>
    <row r="127">
      <c r="A127" s="14" t="n"/>
      <c r="B127" s="15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9">
        <f>IF(OR(G127="",F127=""),"",IFERROR(INDEX('Tabela de preços'!$B$4:$E$18,MATCH(G127,'Tabela de preços'!$A$4:$A$18,0),MATCH(F127,'Tabela de preços'!$B$3:$E$3,0)),""))</f>
        <v/>
      </c>
      <c r="L127" s="10" t="n"/>
      <c r="M127" s="7" t="n"/>
      <c r="N127" s="7" t="n"/>
      <c r="O127" s="8">
        <f>IF(A127="","",MONTH(A127))</f>
        <v/>
      </c>
      <c r="P127" s="8">
        <f>IF(A127="","",YEAR(A127))</f>
        <v/>
      </c>
    </row>
    <row r="128">
      <c r="A128" s="14" t="n"/>
      <c r="B128" s="15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9">
        <f>IF(OR(G128="",F128=""),"",IFERROR(INDEX('Tabela de preços'!$B$4:$E$18,MATCH(G128,'Tabela de preços'!$A$4:$A$18,0),MATCH(F128,'Tabela de preços'!$B$3:$E$3,0)),""))</f>
        <v/>
      </c>
      <c r="L128" s="10" t="n"/>
      <c r="M128" s="7" t="n"/>
      <c r="N128" s="7" t="n"/>
      <c r="O128" s="8">
        <f>IF(A128="","",MONTH(A128))</f>
        <v/>
      </c>
      <c r="P128" s="8">
        <f>IF(A128="","",YEAR(A128))</f>
        <v/>
      </c>
    </row>
    <row r="129">
      <c r="A129" s="14" t="n"/>
      <c r="B129" s="15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9">
        <f>IF(OR(G129="",F129=""),"",IFERROR(INDEX('Tabela de preços'!$B$4:$E$18,MATCH(G129,'Tabela de preços'!$A$4:$A$18,0),MATCH(F129,'Tabela de preços'!$B$3:$E$3,0)),""))</f>
        <v/>
      </c>
      <c r="L129" s="10" t="n"/>
      <c r="M129" s="7" t="n"/>
      <c r="N129" s="7" t="n"/>
      <c r="O129" s="8">
        <f>IF(A129="","",MONTH(A129))</f>
        <v/>
      </c>
      <c r="P129" s="8">
        <f>IF(A129="","",YEAR(A129))</f>
        <v/>
      </c>
    </row>
    <row r="130">
      <c r="A130" s="14" t="n"/>
      <c r="B130" s="15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9">
        <f>IF(OR(G130="",F130=""),"",IFERROR(INDEX('Tabela de preços'!$B$4:$E$18,MATCH(G130,'Tabela de preços'!$A$4:$A$18,0),MATCH(F130,'Tabela de preços'!$B$3:$E$3,0)),""))</f>
        <v/>
      </c>
      <c r="L130" s="10" t="n"/>
      <c r="M130" s="7" t="n"/>
      <c r="N130" s="7" t="n"/>
      <c r="O130" s="8">
        <f>IF(A130="","",MONTH(A130))</f>
        <v/>
      </c>
      <c r="P130" s="8">
        <f>IF(A130="","",YEAR(A130))</f>
        <v/>
      </c>
    </row>
    <row r="131">
      <c r="A131" s="14" t="n"/>
      <c r="B131" s="15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9">
        <f>IF(OR(G131="",F131=""),"",IFERROR(INDEX('Tabela de preços'!$B$4:$E$18,MATCH(G131,'Tabela de preços'!$A$4:$A$18,0),MATCH(F131,'Tabela de preços'!$B$3:$E$3,0)),""))</f>
        <v/>
      </c>
      <c r="L131" s="10" t="n"/>
      <c r="M131" s="7" t="n"/>
      <c r="N131" s="7" t="n"/>
      <c r="O131" s="8">
        <f>IF(A131="","",MONTH(A131))</f>
        <v/>
      </c>
      <c r="P131" s="8">
        <f>IF(A131="","",YEAR(A131))</f>
        <v/>
      </c>
    </row>
    <row r="132">
      <c r="A132" s="14" t="n"/>
      <c r="B132" s="15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9">
        <f>IF(OR(G132="",F132=""),"",IFERROR(INDEX('Tabela de preços'!$B$4:$E$18,MATCH(G132,'Tabela de preços'!$A$4:$A$18,0),MATCH(F132,'Tabela de preços'!$B$3:$E$3,0)),""))</f>
        <v/>
      </c>
      <c r="L132" s="10" t="n"/>
      <c r="M132" s="7" t="n"/>
      <c r="N132" s="7" t="n"/>
      <c r="O132" s="8">
        <f>IF(A132="","",MONTH(A132))</f>
        <v/>
      </c>
      <c r="P132" s="8">
        <f>IF(A132="","",YEAR(A132))</f>
        <v/>
      </c>
    </row>
    <row r="133">
      <c r="A133" s="14" t="n"/>
      <c r="B133" s="15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9">
        <f>IF(OR(G133="",F133=""),"",IFERROR(INDEX('Tabela de preços'!$B$4:$E$18,MATCH(G133,'Tabela de preços'!$A$4:$A$18,0),MATCH(F133,'Tabela de preços'!$B$3:$E$3,0)),""))</f>
        <v/>
      </c>
      <c r="L133" s="10" t="n"/>
      <c r="M133" s="7" t="n"/>
      <c r="N133" s="7" t="n"/>
      <c r="O133" s="8">
        <f>IF(A133="","",MONTH(A133))</f>
        <v/>
      </c>
      <c r="P133" s="8">
        <f>IF(A133="","",YEAR(A133))</f>
        <v/>
      </c>
    </row>
    <row r="134">
      <c r="A134" s="14" t="n"/>
      <c r="B134" s="15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9">
        <f>IF(OR(G134="",F134=""),"",IFERROR(INDEX('Tabela de preços'!$B$4:$E$18,MATCH(G134,'Tabela de preços'!$A$4:$A$18,0),MATCH(F134,'Tabela de preços'!$B$3:$E$3,0)),""))</f>
        <v/>
      </c>
      <c r="L134" s="10" t="n"/>
      <c r="M134" s="7" t="n"/>
      <c r="N134" s="7" t="n"/>
      <c r="O134" s="8">
        <f>IF(A134="","",MONTH(A134))</f>
        <v/>
      </c>
      <c r="P134" s="8">
        <f>IF(A134="","",YEAR(A134))</f>
        <v/>
      </c>
    </row>
    <row r="135">
      <c r="A135" s="14" t="n"/>
      <c r="B135" s="15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9">
        <f>IF(OR(G135="",F135=""),"",IFERROR(INDEX('Tabela de preços'!$B$4:$E$18,MATCH(G135,'Tabela de preços'!$A$4:$A$18,0),MATCH(F135,'Tabela de preços'!$B$3:$E$3,0)),""))</f>
        <v/>
      </c>
      <c r="L135" s="10" t="n"/>
      <c r="M135" s="7" t="n"/>
      <c r="N135" s="7" t="n"/>
      <c r="O135" s="8">
        <f>IF(A135="","",MONTH(A135))</f>
        <v/>
      </c>
      <c r="P135" s="8">
        <f>IF(A135="","",YEAR(A135))</f>
        <v/>
      </c>
    </row>
    <row r="136">
      <c r="A136" s="14" t="n"/>
      <c r="B136" s="15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9">
        <f>IF(OR(G136="",F136=""),"",IFERROR(INDEX('Tabela de preços'!$B$4:$E$18,MATCH(G136,'Tabela de preços'!$A$4:$A$18,0),MATCH(F136,'Tabela de preços'!$B$3:$E$3,0)),""))</f>
        <v/>
      </c>
      <c r="L136" s="10" t="n"/>
      <c r="M136" s="7" t="n"/>
      <c r="N136" s="7" t="n"/>
      <c r="O136" s="8">
        <f>IF(A136="","",MONTH(A136))</f>
        <v/>
      </c>
      <c r="P136" s="8">
        <f>IF(A136="","",YEAR(A136))</f>
        <v/>
      </c>
    </row>
    <row r="137">
      <c r="A137" s="14" t="n"/>
      <c r="B137" s="15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9">
        <f>IF(OR(G137="",F137=""),"",IFERROR(INDEX('Tabela de preços'!$B$4:$E$18,MATCH(G137,'Tabela de preços'!$A$4:$A$18,0),MATCH(F137,'Tabela de preços'!$B$3:$E$3,0)),""))</f>
        <v/>
      </c>
      <c r="L137" s="10" t="n"/>
      <c r="M137" s="7" t="n"/>
      <c r="N137" s="7" t="n"/>
      <c r="O137" s="8">
        <f>IF(A137="","",MONTH(A137))</f>
        <v/>
      </c>
      <c r="P137" s="8">
        <f>IF(A137="","",YEAR(A137))</f>
        <v/>
      </c>
    </row>
    <row r="138">
      <c r="A138" s="14" t="n"/>
      <c r="B138" s="15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9">
        <f>IF(OR(G138="",F138=""),"",IFERROR(INDEX('Tabela de preços'!$B$4:$E$18,MATCH(G138,'Tabela de preços'!$A$4:$A$18,0),MATCH(F138,'Tabela de preços'!$B$3:$E$3,0)),""))</f>
        <v/>
      </c>
      <c r="L138" s="10" t="n"/>
      <c r="M138" s="7" t="n"/>
      <c r="N138" s="7" t="n"/>
      <c r="O138" s="8">
        <f>IF(A138="","",MONTH(A138))</f>
        <v/>
      </c>
      <c r="P138" s="8">
        <f>IF(A138="","",YEAR(A138))</f>
        <v/>
      </c>
    </row>
    <row r="139">
      <c r="A139" s="14" t="n"/>
      <c r="B139" s="15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9">
        <f>IF(OR(G139="",F139=""),"",IFERROR(INDEX('Tabela de preços'!$B$4:$E$18,MATCH(G139,'Tabela de preços'!$A$4:$A$18,0),MATCH(F139,'Tabela de preços'!$B$3:$E$3,0)),""))</f>
        <v/>
      </c>
      <c r="L139" s="10" t="n"/>
      <c r="M139" s="7" t="n"/>
      <c r="N139" s="7" t="n"/>
      <c r="O139" s="8">
        <f>IF(A139="","",MONTH(A139))</f>
        <v/>
      </c>
      <c r="P139" s="8">
        <f>IF(A139="","",YEAR(A139))</f>
        <v/>
      </c>
    </row>
    <row r="140">
      <c r="A140" s="14" t="n"/>
      <c r="B140" s="15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9">
        <f>IF(OR(G140="",F140=""),"",IFERROR(INDEX('Tabela de preços'!$B$4:$E$18,MATCH(G140,'Tabela de preços'!$A$4:$A$18,0),MATCH(F140,'Tabela de preços'!$B$3:$E$3,0)),""))</f>
        <v/>
      </c>
      <c r="L140" s="10" t="n"/>
      <c r="M140" s="7" t="n"/>
      <c r="N140" s="7" t="n"/>
      <c r="O140" s="8">
        <f>IF(A140="","",MONTH(A140))</f>
        <v/>
      </c>
      <c r="P140" s="8">
        <f>IF(A140="","",YEAR(A140))</f>
        <v/>
      </c>
    </row>
    <row r="141">
      <c r="A141" s="14" t="n"/>
      <c r="B141" s="15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9">
        <f>IF(OR(G141="",F141=""),"",IFERROR(INDEX('Tabela de preços'!$B$4:$E$18,MATCH(G141,'Tabela de preços'!$A$4:$A$18,0),MATCH(F141,'Tabela de preços'!$B$3:$E$3,0)),""))</f>
        <v/>
      </c>
      <c r="L141" s="10" t="n"/>
      <c r="M141" s="7" t="n"/>
      <c r="N141" s="7" t="n"/>
      <c r="O141" s="8">
        <f>IF(A141="","",MONTH(A141))</f>
        <v/>
      </c>
      <c r="P141" s="8">
        <f>IF(A141="","",YEAR(A141))</f>
        <v/>
      </c>
    </row>
    <row r="142">
      <c r="A142" s="14" t="n"/>
      <c r="B142" s="15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9">
        <f>IF(OR(G142="",F142=""),"",IFERROR(INDEX('Tabela de preços'!$B$4:$E$18,MATCH(G142,'Tabela de preços'!$A$4:$A$18,0),MATCH(F142,'Tabela de preços'!$B$3:$E$3,0)),""))</f>
        <v/>
      </c>
      <c r="L142" s="10" t="n"/>
      <c r="M142" s="7" t="n"/>
      <c r="N142" s="7" t="n"/>
      <c r="O142" s="8">
        <f>IF(A142="","",MONTH(A142))</f>
        <v/>
      </c>
      <c r="P142" s="8">
        <f>IF(A142="","",YEAR(A142))</f>
        <v/>
      </c>
    </row>
    <row r="143">
      <c r="A143" s="14" t="n"/>
      <c r="B143" s="15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9">
        <f>IF(OR(G143="",F143=""),"",IFERROR(INDEX('Tabela de preços'!$B$4:$E$18,MATCH(G143,'Tabela de preços'!$A$4:$A$18,0),MATCH(F143,'Tabela de preços'!$B$3:$E$3,0)),""))</f>
        <v/>
      </c>
      <c r="L143" s="10" t="n"/>
      <c r="M143" s="7" t="n"/>
      <c r="N143" s="7" t="n"/>
      <c r="O143" s="8">
        <f>IF(A143="","",MONTH(A143))</f>
        <v/>
      </c>
      <c r="P143" s="8">
        <f>IF(A143="","",YEAR(A143))</f>
        <v/>
      </c>
    </row>
    <row r="144">
      <c r="A144" s="14" t="n"/>
      <c r="B144" s="15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9">
        <f>IF(OR(G144="",F144=""),"",IFERROR(INDEX('Tabela de preços'!$B$4:$E$18,MATCH(G144,'Tabela de preços'!$A$4:$A$18,0),MATCH(F144,'Tabela de preços'!$B$3:$E$3,0)),""))</f>
        <v/>
      </c>
      <c r="L144" s="10" t="n"/>
      <c r="M144" s="7" t="n"/>
      <c r="N144" s="7" t="n"/>
      <c r="O144" s="8">
        <f>IF(A144="","",MONTH(A144))</f>
        <v/>
      </c>
      <c r="P144" s="8">
        <f>IF(A144="","",YEAR(A144))</f>
        <v/>
      </c>
    </row>
    <row r="145">
      <c r="A145" s="14" t="n"/>
      <c r="B145" s="15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9">
        <f>IF(OR(G145="",F145=""),"",IFERROR(INDEX('Tabela de preços'!$B$4:$E$18,MATCH(G145,'Tabela de preços'!$A$4:$A$18,0),MATCH(F145,'Tabela de preços'!$B$3:$E$3,0)),""))</f>
        <v/>
      </c>
      <c r="L145" s="10" t="n"/>
      <c r="M145" s="7" t="n"/>
      <c r="N145" s="7" t="n"/>
      <c r="O145" s="8">
        <f>IF(A145="","",MONTH(A145))</f>
        <v/>
      </c>
      <c r="P145" s="8">
        <f>IF(A145="","",YEAR(A145))</f>
        <v/>
      </c>
    </row>
    <row r="146">
      <c r="A146" s="14" t="n"/>
      <c r="B146" s="15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9">
        <f>IF(OR(G146="",F146=""),"",IFERROR(INDEX('Tabela de preços'!$B$4:$E$18,MATCH(G146,'Tabela de preços'!$A$4:$A$18,0),MATCH(F146,'Tabela de preços'!$B$3:$E$3,0)),""))</f>
        <v/>
      </c>
      <c r="L146" s="10" t="n"/>
      <c r="M146" s="7" t="n"/>
      <c r="N146" s="7" t="n"/>
      <c r="O146" s="8">
        <f>IF(A146="","",MONTH(A146))</f>
        <v/>
      </c>
      <c r="P146" s="8">
        <f>IF(A146="","",YEAR(A146))</f>
        <v/>
      </c>
    </row>
    <row r="147">
      <c r="A147" s="14" t="n"/>
      <c r="B147" s="15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9">
        <f>IF(OR(G147="",F147=""),"",IFERROR(INDEX('Tabela de preços'!$B$4:$E$18,MATCH(G147,'Tabela de preços'!$A$4:$A$18,0),MATCH(F147,'Tabela de preços'!$B$3:$E$3,0)),""))</f>
        <v/>
      </c>
      <c r="L147" s="10" t="n"/>
      <c r="M147" s="7" t="n"/>
      <c r="N147" s="7" t="n"/>
      <c r="O147" s="8">
        <f>IF(A147="","",MONTH(A147))</f>
        <v/>
      </c>
      <c r="P147" s="8">
        <f>IF(A147="","",YEAR(A147))</f>
        <v/>
      </c>
    </row>
    <row r="148">
      <c r="A148" s="14" t="n"/>
      <c r="B148" s="15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9">
        <f>IF(OR(G148="",F148=""),"",IFERROR(INDEX('Tabela de preços'!$B$4:$E$18,MATCH(G148,'Tabela de preços'!$A$4:$A$18,0),MATCH(F148,'Tabela de preços'!$B$3:$E$3,0)),""))</f>
        <v/>
      </c>
      <c r="L148" s="10" t="n"/>
      <c r="M148" s="7" t="n"/>
      <c r="N148" s="7" t="n"/>
      <c r="O148" s="8">
        <f>IF(A148="","",MONTH(A148))</f>
        <v/>
      </c>
      <c r="P148" s="8">
        <f>IF(A148="","",YEAR(A148))</f>
        <v/>
      </c>
    </row>
    <row r="149">
      <c r="A149" s="14" t="n"/>
      <c r="B149" s="15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9">
        <f>IF(OR(G149="",F149=""),"",IFERROR(INDEX('Tabela de preços'!$B$4:$E$18,MATCH(G149,'Tabela de preços'!$A$4:$A$18,0),MATCH(F149,'Tabela de preços'!$B$3:$E$3,0)),""))</f>
        <v/>
      </c>
      <c r="L149" s="10" t="n"/>
      <c r="M149" s="7" t="n"/>
      <c r="N149" s="7" t="n"/>
      <c r="O149" s="8">
        <f>IF(A149="","",MONTH(A149))</f>
        <v/>
      </c>
      <c r="P149" s="8">
        <f>IF(A149="","",YEAR(A149))</f>
        <v/>
      </c>
    </row>
    <row r="150">
      <c r="A150" s="14" t="n"/>
      <c r="B150" s="15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9">
        <f>IF(OR(G150="",F150=""),"",IFERROR(INDEX('Tabela de preços'!$B$4:$E$18,MATCH(G150,'Tabela de preços'!$A$4:$A$18,0),MATCH(F150,'Tabela de preços'!$B$3:$E$3,0)),""))</f>
        <v/>
      </c>
      <c r="L150" s="10" t="n"/>
      <c r="M150" s="7" t="n"/>
      <c r="N150" s="7" t="n"/>
      <c r="O150" s="8">
        <f>IF(A150="","",MONTH(A150))</f>
        <v/>
      </c>
      <c r="P150" s="8">
        <f>IF(A150="","",YEAR(A150))</f>
        <v/>
      </c>
    </row>
    <row r="151">
      <c r="A151" s="14" t="n"/>
      <c r="B151" s="15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9">
        <f>IF(OR(G151="",F151=""),"",IFERROR(INDEX('Tabela de preços'!$B$4:$E$18,MATCH(G151,'Tabela de preços'!$A$4:$A$18,0),MATCH(F151,'Tabela de preços'!$B$3:$E$3,0)),""))</f>
        <v/>
      </c>
      <c r="L151" s="10" t="n"/>
      <c r="M151" s="7" t="n"/>
      <c r="N151" s="7" t="n"/>
      <c r="O151" s="8">
        <f>IF(A151="","",MONTH(A151))</f>
        <v/>
      </c>
      <c r="P151" s="8">
        <f>IF(A151="","",YEAR(A151))</f>
        <v/>
      </c>
    </row>
    <row r="152">
      <c r="A152" s="14" t="n"/>
      <c r="B152" s="15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9">
        <f>IF(OR(G152="",F152=""),"",IFERROR(INDEX('Tabela de preços'!$B$4:$E$18,MATCH(G152,'Tabela de preços'!$A$4:$A$18,0),MATCH(F152,'Tabela de preços'!$B$3:$E$3,0)),""))</f>
        <v/>
      </c>
      <c r="L152" s="10" t="n"/>
      <c r="M152" s="7" t="n"/>
      <c r="N152" s="7" t="n"/>
      <c r="O152" s="8">
        <f>IF(A152="","",MONTH(A152))</f>
        <v/>
      </c>
      <c r="P152" s="8">
        <f>IF(A152="","",YEAR(A152))</f>
        <v/>
      </c>
    </row>
    <row r="153">
      <c r="A153" s="14" t="n"/>
      <c r="B153" s="15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9">
        <f>IF(OR(G153="",F153=""),"",IFERROR(INDEX('Tabela de preços'!$B$4:$E$18,MATCH(G153,'Tabela de preços'!$A$4:$A$18,0),MATCH(F153,'Tabela de preços'!$B$3:$E$3,0)),""))</f>
        <v/>
      </c>
      <c r="L153" s="10" t="n"/>
      <c r="M153" s="7" t="n"/>
      <c r="N153" s="7" t="n"/>
      <c r="O153" s="8">
        <f>IF(A153="","",MONTH(A153))</f>
        <v/>
      </c>
      <c r="P153" s="8">
        <f>IF(A153="","",YEAR(A153))</f>
        <v/>
      </c>
    </row>
    <row r="154">
      <c r="A154" s="14" t="n"/>
      <c r="B154" s="15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9">
        <f>IF(OR(G154="",F154=""),"",IFERROR(INDEX('Tabela de preços'!$B$4:$E$18,MATCH(G154,'Tabela de preços'!$A$4:$A$18,0),MATCH(F154,'Tabela de preços'!$B$3:$E$3,0)),""))</f>
        <v/>
      </c>
      <c r="L154" s="10" t="n"/>
      <c r="M154" s="7" t="n"/>
      <c r="N154" s="7" t="n"/>
      <c r="O154" s="8">
        <f>IF(A154="","",MONTH(A154))</f>
        <v/>
      </c>
      <c r="P154" s="8">
        <f>IF(A154="","",YEAR(A154))</f>
        <v/>
      </c>
    </row>
    <row r="155">
      <c r="A155" s="14" t="n"/>
      <c r="B155" s="15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9">
        <f>IF(OR(G155="",F155=""),"",IFERROR(INDEX('Tabela de preços'!$B$4:$E$18,MATCH(G155,'Tabela de preços'!$A$4:$A$18,0),MATCH(F155,'Tabela de preços'!$B$3:$E$3,0)),""))</f>
        <v/>
      </c>
      <c r="L155" s="10" t="n"/>
      <c r="M155" s="7" t="n"/>
      <c r="N155" s="7" t="n"/>
      <c r="O155" s="8">
        <f>IF(A155="","",MONTH(A155))</f>
        <v/>
      </c>
      <c r="P155" s="8">
        <f>IF(A155="","",YEAR(A155))</f>
        <v/>
      </c>
    </row>
    <row r="156">
      <c r="A156" s="14" t="n"/>
      <c r="B156" s="15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9">
        <f>IF(OR(G156="",F156=""),"",IFERROR(INDEX('Tabela de preços'!$B$4:$E$18,MATCH(G156,'Tabela de preços'!$A$4:$A$18,0),MATCH(F156,'Tabela de preços'!$B$3:$E$3,0)),""))</f>
        <v/>
      </c>
      <c r="L156" s="10" t="n"/>
      <c r="M156" s="7" t="n"/>
      <c r="N156" s="7" t="n"/>
      <c r="O156" s="8">
        <f>IF(A156="","",MONTH(A156))</f>
        <v/>
      </c>
      <c r="P156" s="8">
        <f>IF(A156="","",YEAR(A156))</f>
        <v/>
      </c>
    </row>
    <row r="157">
      <c r="A157" s="14" t="n"/>
      <c r="B157" s="15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9">
        <f>IF(OR(G157="",F157=""),"",IFERROR(INDEX('Tabela de preços'!$B$4:$E$18,MATCH(G157,'Tabela de preços'!$A$4:$A$18,0),MATCH(F157,'Tabela de preços'!$B$3:$E$3,0)),""))</f>
        <v/>
      </c>
      <c r="L157" s="10" t="n"/>
      <c r="M157" s="7" t="n"/>
      <c r="N157" s="7" t="n"/>
      <c r="O157" s="8">
        <f>IF(A157="","",MONTH(A157))</f>
        <v/>
      </c>
      <c r="P157" s="8">
        <f>IF(A157="","",YEAR(A157))</f>
        <v/>
      </c>
    </row>
    <row r="158">
      <c r="A158" s="14" t="n"/>
      <c r="B158" s="15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9">
        <f>IF(OR(G158="",F158=""),"",IFERROR(INDEX('Tabela de preços'!$B$4:$E$18,MATCH(G158,'Tabela de preços'!$A$4:$A$18,0),MATCH(F158,'Tabela de preços'!$B$3:$E$3,0)),""))</f>
        <v/>
      </c>
      <c r="L158" s="10" t="n"/>
      <c r="M158" s="7" t="n"/>
      <c r="N158" s="7" t="n"/>
      <c r="O158" s="8">
        <f>IF(A158="","",MONTH(A158))</f>
        <v/>
      </c>
      <c r="P158" s="8">
        <f>IF(A158="","",YEAR(A158))</f>
        <v/>
      </c>
    </row>
    <row r="159">
      <c r="A159" s="14" t="n"/>
      <c r="B159" s="15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9">
        <f>IF(OR(G159="",F159=""),"",IFERROR(INDEX('Tabela de preços'!$B$4:$E$18,MATCH(G159,'Tabela de preços'!$A$4:$A$18,0),MATCH(F159,'Tabela de preços'!$B$3:$E$3,0)),""))</f>
        <v/>
      </c>
      <c r="L159" s="10" t="n"/>
      <c r="M159" s="7" t="n"/>
      <c r="N159" s="7" t="n"/>
      <c r="O159" s="8">
        <f>IF(A159="","",MONTH(A159))</f>
        <v/>
      </c>
      <c r="P159" s="8">
        <f>IF(A159="","",YEAR(A159))</f>
        <v/>
      </c>
    </row>
    <row r="160">
      <c r="A160" s="14" t="n"/>
      <c r="B160" s="15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9">
        <f>IF(OR(G160="",F160=""),"",IFERROR(INDEX('Tabela de preços'!$B$4:$E$18,MATCH(G160,'Tabela de preços'!$A$4:$A$18,0),MATCH(F160,'Tabela de preços'!$B$3:$E$3,0)),""))</f>
        <v/>
      </c>
      <c r="L160" s="10" t="n"/>
      <c r="M160" s="7" t="n"/>
      <c r="N160" s="7" t="n"/>
      <c r="O160" s="8">
        <f>IF(A160="","",MONTH(A160))</f>
        <v/>
      </c>
      <c r="P160" s="8">
        <f>IF(A160="","",YEAR(A160))</f>
        <v/>
      </c>
    </row>
    <row r="161">
      <c r="A161" s="14" t="n"/>
      <c r="B161" s="15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9">
        <f>IF(OR(G161="",F161=""),"",IFERROR(INDEX('Tabela de preços'!$B$4:$E$18,MATCH(G161,'Tabela de preços'!$A$4:$A$18,0),MATCH(F161,'Tabela de preços'!$B$3:$E$3,0)),""))</f>
        <v/>
      </c>
      <c r="L161" s="10" t="n"/>
      <c r="M161" s="7" t="n"/>
      <c r="N161" s="7" t="n"/>
      <c r="O161" s="8">
        <f>IF(A161="","",MONTH(A161))</f>
        <v/>
      </c>
      <c r="P161" s="8">
        <f>IF(A161="","",YEAR(A161))</f>
        <v/>
      </c>
    </row>
    <row r="162">
      <c r="A162" s="14" t="n"/>
      <c r="B162" s="15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9">
        <f>IF(OR(G162="",F162=""),"",IFERROR(INDEX('Tabela de preços'!$B$4:$E$18,MATCH(G162,'Tabela de preços'!$A$4:$A$18,0),MATCH(F162,'Tabela de preços'!$B$3:$E$3,0)),""))</f>
        <v/>
      </c>
      <c r="L162" s="10" t="n"/>
      <c r="M162" s="7" t="n"/>
      <c r="N162" s="7" t="n"/>
      <c r="O162" s="8">
        <f>IF(A162="","",MONTH(A162))</f>
        <v/>
      </c>
      <c r="P162" s="8">
        <f>IF(A162="","",YEAR(A162))</f>
        <v/>
      </c>
    </row>
    <row r="163">
      <c r="A163" s="14" t="n"/>
      <c r="B163" s="15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9">
        <f>IF(OR(G163="",F163=""),"",IFERROR(INDEX('Tabela de preços'!$B$4:$E$18,MATCH(G163,'Tabela de preços'!$A$4:$A$18,0),MATCH(F163,'Tabela de preços'!$B$3:$E$3,0)),""))</f>
        <v/>
      </c>
      <c r="L163" s="10" t="n"/>
      <c r="M163" s="7" t="n"/>
      <c r="N163" s="7" t="n"/>
      <c r="O163" s="8">
        <f>IF(A163="","",MONTH(A163))</f>
        <v/>
      </c>
      <c r="P163" s="8">
        <f>IF(A163="","",YEAR(A163))</f>
        <v/>
      </c>
    </row>
    <row r="164">
      <c r="A164" s="14" t="n"/>
      <c r="B164" s="15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9">
        <f>IF(OR(G164="",F164=""),"",IFERROR(INDEX('Tabela de preços'!$B$4:$E$18,MATCH(G164,'Tabela de preços'!$A$4:$A$18,0),MATCH(F164,'Tabela de preços'!$B$3:$E$3,0)),""))</f>
        <v/>
      </c>
      <c r="L164" s="10" t="n"/>
      <c r="M164" s="7" t="n"/>
      <c r="N164" s="7" t="n"/>
      <c r="O164" s="8">
        <f>IF(A164="","",MONTH(A164))</f>
        <v/>
      </c>
      <c r="P164" s="8">
        <f>IF(A164="","",YEAR(A164))</f>
        <v/>
      </c>
    </row>
    <row r="165">
      <c r="A165" s="14" t="n"/>
      <c r="B165" s="15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9">
        <f>IF(OR(G165="",F165=""),"",IFERROR(INDEX('Tabela de preços'!$B$4:$E$18,MATCH(G165,'Tabela de preços'!$A$4:$A$18,0),MATCH(F165,'Tabela de preços'!$B$3:$E$3,0)),""))</f>
        <v/>
      </c>
      <c r="L165" s="10" t="n"/>
      <c r="M165" s="7" t="n"/>
      <c r="N165" s="7" t="n"/>
      <c r="O165" s="8">
        <f>IF(A165="","",MONTH(A165))</f>
        <v/>
      </c>
      <c r="P165" s="8">
        <f>IF(A165="","",YEAR(A165))</f>
        <v/>
      </c>
    </row>
    <row r="166">
      <c r="A166" s="14" t="n"/>
      <c r="B166" s="15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9">
        <f>IF(OR(G166="",F166=""),"",IFERROR(INDEX('Tabela de preços'!$B$4:$E$18,MATCH(G166,'Tabela de preços'!$A$4:$A$18,0),MATCH(F166,'Tabela de preços'!$B$3:$E$3,0)),""))</f>
        <v/>
      </c>
      <c r="L166" s="10" t="n"/>
      <c r="M166" s="7" t="n"/>
      <c r="N166" s="7" t="n"/>
      <c r="O166" s="8">
        <f>IF(A166="","",MONTH(A166))</f>
        <v/>
      </c>
      <c r="P166" s="8">
        <f>IF(A166="","",YEAR(A166))</f>
        <v/>
      </c>
    </row>
    <row r="167">
      <c r="A167" s="14" t="n"/>
      <c r="B167" s="15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9">
        <f>IF(OR(G167="",F167=""),"",IFERROR(INDEX('Tabela de preços'!$B$4:$E$18,MATCH(G167,'Tabela de preços'!$A$4:$A$18,0),MATCH(F167,'Tabela de preços'!$B$3:$E$3,0)),""))</f>
        <v/>
      </c>
      <c r="L167" s="10" t="n"/>
      <c r="M167" s="7" t="n"/>
      <c r="N167" s="7" t="n"/>
      <c r="O167" s="8">
        <f>IF(A167="","",MONTH(A167))</f>
        <v/>
      </c>
      <c r="P167" s="8">
        <f>IF(A167="","",YEAR(A167))</f>
        <v/>
      </c>
    </row>
    <row r="168">
      <c r="A168" s="14" t="n"/>
      <c r="B168" s="15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9">
        <f>IF(OR(G168="",F168=""),"",IFERROR(INDEX('Tabela de preços'!$B$4:$E$18,MATCH(G168,'Tabela de preços'!$A$4:$A$18,0),MATCH(F168,'Tabela de preços'!$B$3:$E$3,0)),""))</f>
        <v/>
      </c>
      <c r="L168" s="10" t="n"/>
      <c r="M168" s="7" t="n"/>
      <c r="N168" s="7" t="n"/>
      <c r="O168" s="8">
        <f>IF(A168="","",MONTH(A168))</f>
        <v/>
      </c>
      <c r="P168" s="8">
        <f>IF(A168="","",YEAR(A168))</f>
        <v/>
      </c>
    </row>
    <row r="169">
      <c r="A169" s="14" t="n"/>
      <c r="B169" s="15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9">
        <f>IF(OR(G169="",F169=""),"",IFERROR(INDEX('Tabela de preços'!$B$4:$E$18,MATCH(G169,'Tabela de preços'!$A$4:$A$18,0),MATCH(F169,'Tabela de preços'!$B$3:$E$3,0)),""))</f>
        <v/>
      </c>
      <c r="L169" s="10" t="n"/>
      <c r="M169" s="7" t="n"/>
      <c r="N169" s="7" t="n"/>
      <c r="O169" s="8">
        <f>IF(A169="","",MONTH(A169))</f>
        <v/>
      </c>
      <c r="P169" s="8">
        <f>IF(A169="","",YEAR(A169))</f>
        <v/>
      </c>
    </row>
    <row r="170">
      <c r="A170" s="14" t="n"/>
      <c r="B170" s="15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9">
        <f>IF(OR(G170="",F170=""),"",IFERROR(INDEX('Tabela de preços'!$B$4:$E$18,MATCH(G170,'Tabela de preços'!$A$4:$A$18,0),MATCH(F170,'Tabela de preços'!$B$3:$E$3,0)),""))</f>
        <v/>
      </c>
      <c r="L170" s="10" t="n"/>
      <c r="M170" s="7" t="n"/>
      <c r="N170" s="7" t="n"/>
      <c r="O170" s="8">
        <f>IF(A170="","",MONTH(A170))</f>
        <v/>
      </c>
      <c r="P170" s="8">
        <f>IF(A170="","",YEAR(A170))</f>
        <v/>
      </c>
    </row>
    <row r="171">
      <c r="A171" s="14" t="n"/>
      <c r="B171" s="15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9">
        <f>IF(OR(G171="",F171=""),"",IFERROR(INDEX('Tabela de preços'!$B$4:$E$18,MATCH(G171,'Tabela de preços'!$A$4:$A$18,0),MATCH(F171,'Tabela de preços'!$B$3:$E$3,0)),""))</f>
        <v/>
      </c>
      <c r="L171" s="10" t="n"/>
      <c r="M171" s="7" t="n"/>
      <c r="N171" s="7" t="n"/>
      <c r="O171" s="8">
        <f>IF(A171="","",MONTH(A171))</f>
        <v/>
      </c>
      <c r="P171" s="8">
        <f>IF(A171="","",YEAR(A171))</f>
        <v/>
      </c>
    </row>
    <row r="172">
      <c r="A172" s="14" t="n"/>
      <c r="B172" s="15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9">
        <f>IF(OR(G172="",F172=""),"",IFERROR(INDEX('Tabela de preços'!$B$4:$E$18,MATCH(G172,'Tabela de preços'!$A$4:$A$18,0),MATCH(F172,'Tabela de preços'!$B$3:$E$3,0)),""))</f>
        <v/>
      </c>
      <c r="L172" s="10" t="n"/>
      <c r="M172" s="7" t="n"/>
      <c r="N172" s="7" t="n"/>
      <c r="O172" s="8">
        <f>IF(A172="","",MONTH(A172))</f>
        <v/>
      </c>
      <c r="P172" s="8">
        <f>IF(A172="","",YEAR(A172))</f>
        <v/>
      </c>
    </row>
    <row r="173">
      <c r="A173" s="14" t="n"/>
      <c r="B173" s="15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9">
        <f>IF(OR(G173="",F173=""),"",IFERROR(INDEX('Tabela de preços'!$B$4:$E$18,MATCH(G173,'Tabela de preços'!$A$4:$A$18,0),MATCH(F173,'Tabela de preços'!$B$3:$E$3,0)),""))</f>
        <v/>
      </c>
      <c r="L173" s="10" t="n"/>
      <c r="M173" s="7" t="n"/>
      <c r="N173" s="7" t="n"/>
      <c r="O173" s="8">
        <f>IF(A173="","",MONTH(A173))</f>
        <v/>
      </c>
      <c r="P173" s="8">
        <f>IF(A173="","",YEAR(A173))</f>
        <v/>
      </c>
    </row>
    <row r="174">
      <c r="A174" s="14" t="n"/>
      <c r="B174" s="15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9">
        <f>IF(OR(G174="",F174=""),"",IFERROR(INDEX('Tabela de preços'!$B$4:$E$18,MATCH(G174,'Tabela de preços'!$A$4:$A$18,0),MATCH(F174,'Tabela de preços'!$B$3:$E$3,0)),""))</f>
        <v/>
      </c>
      <c r="L174" s="10" t="n"/>
      <c r="M174" s="7" t="n"/>
      <c r="N174" s="7" t="n"/>
      <c r="O174" s="8">
        <f>IF(A174="","",MONTH(A174))</f>
        <v/>
      </c>
      <c r="P174" s="8">
        <f>IF(A174="","",YEAR(A174))</f>
        <v/>
      </c>
    </row>
    <row r="175">
      <c r="A175" s="14" t="n"/>
      <c r="B175" s="15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9">
        <f>IF(OR(G175="",F175=""),"",IFERROR(INDEX('Tabela de preços'!$B$4:$E$18,MATCH(G175,'Tabela de preços'!$A$4:$A$18,0),MATCH(F175,'Tabela de preços'!$B$3:$E$3,0)),""))</f>
        <v/>
      </c>
      <c r="L175" s="10" t="n"/>
      <c r="M175" s="7" t="n"/>
      <c r="N175" s="7" t="n"/>
      <c r="O175" s="8">
        <f>IF(A175="","",MONTH(A175))</f>
        <v/>
      </c>
      <c r="P175" s="8">
        <f>IF(A175="","",YEAR(A175))</f>
        <v/>
      </c>
    </row>
    <row r="176">
      <c r="A176" s="14" t="n"/>
      <c r="B176" s="15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9">
        <f>IF(OR(G176="",F176=""),"",IFERROR(INDEX('Tabela de preços'!$B$4:$E$18,MATCH(G176,'Tabela de preços'!$A$4:$A$18,0),MATCH(F176,'Tabela de preços'!$B$3:$E$3,0)),""))</f>
        <v/>
      </c>
      <c r="L176" s="10" t="n"/>
      <c r="M176" s="7" t="n"/>
      <c r="N176" s="7" t="n"/>
      <c r="O176" s="8">
        <f>IF(A176="","",MONTH(A176))</f>
        <v/>
      </c>
      <c r="P176" s="8">
        <f>IF(A176="","",YEAR(A176))</f>
        <v/>
      </c>
    </row>
    <row r="177">
      <c r="A177" s="14" t="n"/>
      <c r="B177" s="15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9">
        <f>IF(OR(G177="",F177=""),"",IFERROR(INDEX('Tabela de preços'!$B$4:$E$18,MATCH(G177,'Tabela de preços'!$A$4:$A$18,0),MATCH(F177,'Tabela de preços'!$B$3:$E$3,0)),""))</f>
        <v/>
      </c>
      <c r="L177" s="10" t="n"/>
      <c r="M177" s="7" t="n"/>
      <c r="N177" s="7" t="n"/>
      <c r="O177" s="8">
        <f>IF(A177="","",MONTH(A177))</f>
        <v/>
      </c>
      <c r="P177" s="8">
        <f>IF(A177="","",YEAR(A177))</f>
        <v/>
      </c>
    </row>
    <row r="178">
      <c r="A178" s="14" t="n"/>
      <c r="B178" s="15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9">
        <f>IF(OR(G178="",F178=""),"",IFERROR(INDEX('Tabela de preços'!$B$4:$E$18,MATCH(G178,'Tabela de preços'!$A$4:$A$18,0),MATCH(F178,'Tabela de preços'!$B$3:$E$3,0)),""))</f>
        <v/>
      </c>
      <c r="L178" s="10" t="n"/>
      <c r="M178" s="7" t="n"/>
      <c r="N178" s="7" t="n"/>
      <c r="O178" s="8">
        <f>IF(A178="","",MONTH(A178))</f>
        <v/>
      </c>
      <c r="P178" s="8">
        <f>IF(A178="","",YEAR(A178))</f>
        <v/>
      </c>
    </row>
    <row r="179">
      <c r="A179" s="14" t="n"/>
      <c r="B179" s="15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9">
        <f>IF(OR(G179="",F179=""),"",IFERROR(INDEX('Tabela de preços'!$B$4:$E$18,MATCH(G179,'Tabela de preços'!$A$4:$A$18,0),MATCH(F179,'Tabela de preços'!$B$3:$E$3,0)),""))</f>
        <v/>
      </c>
      <c r="L179" s="10" t="n"/>
      <c r="M179" s="7" t="n"/>
      <c r="N179" s="7" t="n"/>
      <c r="O179" s="8">
        <f>IF(A179="","",MONTH(A179))</f>
        <v/>
      </c>
      <c r="P179" s="8">
        <f>IF(A179="","",YEAR(A179))</f>
        <v/>
      </c>
    </row>
    <row r="180">
      <c r="A180" s="14" t="n"/>
      <c r="B180" s="15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9">
        <f>IF(OR(G180="",F180=""),"",IFERROR(INDEX('Tabela de preços'!$B$4:$E$18,MATCH(G180,'Tabela de preços'!$A$4:$A$18,0),MATCH(F180,'Tabela de preços'!$B$3:$E$3,0)),""))</f>
        <v/>
      </c>
      <c r="L180" s="10" t="n"/>
      <c r="M180" s="7" t="n"/>
      <c r="N180" s="7" t="n"/>
      <c r="O180" s="8">
        <f>IF(A180="","",MONTH(A180))</f>
        <v/>
      </c>
      <c r="P180" s="8">
        <f>IF(A180="","",YEAR(A180))</f>
        <v/>
      </c>
    </row>
    <row r="181">
      <c r="A181" s="14" t="n"/>
      <c r="B181" s="15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9">
        <f>IF(OR(G181="",F181=""),"",IFERROR(INDEX('Tabela de preços'!$B$4:$E$18,MATCH(G181,'Tabela de preços'!$A$4:$A$18,0),MATCH(F181,'Tabela de preços'!$B$3:$E$3,0)),""))</f>
        <v/>
      </c>
      <c r="L181" s="10" t="n"/>
      <c r="M181" s="7" t="n"/>
      <c r="N181" s="7" t="n"/>
      <c r="O181" s="8">
        <f>IF(A181="","",MONTH(A181))</f>
        <v/>
      </c>
      <c r="P181" s="8">
        <f>IF(A181="","",YEAR(A181))</f>
        <v/>
      </c>
    </row>
    <row r="182">
      <c r="A182" s="14" t="n"/>
      <c r="B182" s="15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9">
        <f>IF(OR(G182="",F182=""),"",IFERROR(INDEX('Tabela de preços'!$B$4:$E$18,MATCH(G182,'Tabela de preços'!$A$4:$A$18,0),MATCH(F182,'Tabela de preços'!$B$3:$E$3,0)),""))</f>
        <v/>
      </c>
      <c r="L182" s="10" t="n"/>
      <c r="M182" s="7" t="n"/>
      <c r="N182" s="7" t="n"/>
      <c r="O182" s="8">
        <f>IF(A182="","",MONTH(A182))</f>
        <v/>
      </c>
      <c r="P182" s="8">
        <f>IF(A182="","",YEAR(A182))</f>
        <v/>
      </c>
    </row>
    <row r="183">
      <c r="A183" s="14" t="n"/>
      <c r="B183" s="15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9">
        <f>IF(OR(G183="",F183=""),"",IFERROR(INDEX('Tabela de preços'!$B$4:$E$18,MATCH(G183,'Tabela de preços'!$A$4:$A$18,0),MATCH(F183,'Tabela de preços'!$B$3:$E$3,0)),""))</f>
        <v/>
      </c>
      <c r="L183" s="10" t="n"/>
      <c r="M183" s="7" t="n"/>
      <c r="N183" s="7" t="n"/>
      <c r="O183" s="8">
        <f>IF(A183="","",MONTH(A183))</f>
        <v/>
      </c>
      <c r="P183" s="8">
        <f>IF(A183="","",YEAR(A183))</f>
        <v/>
      </c>
    </row>
    <row r="184">
      <c r="A184" s="14" t="n"/>
      <c r="B184" s="15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9">
        <f>IF(OR(G184="",F184=""),"",IFERROR(INDEX('Tabela de preços'!$B$4:$E$18,MATCH(G184,'Tabela de preços'!$A$4:$A$18,0),MATCH(F184,'Tabela de preços'!$B$3:$E$3,0)),""))</f>
        <v/>
      </c>
      <c r="L184" s="10" t="n"/>
      <c r="M184" s="7" t="n"/>
      <c r="N184" s="7" t="n"/>
      <c r="O184" s="8">
        <f>IF(A184="","",MONTH(A184))</f>
        <v/>
      </c>
      <c r="P184" s="8">
        <f>IF(A184="","",YEAR(A184))</f>
        <v/>
      </c>
    </row>
    <row r="185">
      <c r="A185" s="14" t="n"/>
      <c r="B185" s="15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9">
        <f>IF(OR(G185="",F185=""),"",IFERROR(INDEX('Tabela de preços'!$B$4:$E$18,MATCH(G185,'Tabela de preços'!$A$4:$A$18,0),MATCH(F185,'Tabela de preços'!$B$3:$E$3,0)),""))</f>
        <v/>
      </c>
      <c r="L185" s="10" t="n"/>
      <c r="M185" s="7" t="n"/>
      <c r="N185" s="7" t="n"/>
      <c r="O185" s="8">
        <f>IF(A185="","",MONTH(A185))</f>
        <v/>
      </c>
      <c r="P185" s="8">
        <f>IF(A185="","",YEAR(A185))</f>
        <v/>
      </c>
    </row>
    <row r="186">
      <c r="A186" s="14" t="n"/>
      <c r="B186" s="15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9">
        <f>IF(OR(G186="",F186=""),"",IFERROR(INDEX('Tabela de preços'!$B$4:$E$18,MATCH(G186,'Tabela de preços'!$A$4:$A$18,0),MATCH(F186,'Tabela de preços'!$B$3:$E$3,0)),""))</f>
        <v/>
      </c>
      <c r="L186" s="10" t="n"/>
      <c r="M186" s="7" t="n"/>
      <c r="N186" s="7" t="n"/>
      <c r="O186" s="8">
        <f>IF(A186="","",MONTH(A186))</f>
        <v/>
      </c>
      <c r="P186" s="8">
        <f>IF(A186="","",YEAR(A186))</f>
        <v/>
      </c>
    </row>
    <row r="187">
      <c r="A187" s="14" t="n"/>
      <c r="B187" s="15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9">
        <f>IF(OR(G187="",F187=""),"",IFERROR(INDEX('Tabela de preços'!$B$4:$E$18,MATCH(G187,'Tabela de preços'!$A$4:$A$18,0),MATCH(F187,'Tabela de preços'!$B$3:$E$3,0)),""))</f>
        <v/>
      </c>
      <c r="L187" s="10" t="n"/>
      <c r="M187" s="7" t="n"/>
      <c r="N187" s="7" t="n"/>
      <c r="O187" s="8">
        <f>IF(A187="","",MONTH(A187))</f>
        <v/>
      </c>
      <c r="P187" s="8">
        <f>IF(A187="","",YEAR(A187))</f>
        <v/>
      </c>
    </row>
    <row r="188">
      <c r="A188" s="14" t="n"/>
      <c r="B188" s="15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9">
        <f>IF(OR(G188="",F188=""),"",IFERROR(INDEX('Tabela de preços'!$B$4:$E$18,MATCH(G188,'Tabela de preços'!$A$4:$A$18,0),MATCH(F188,'Tabela de preços'!$B$3:$E$3,0)),""))</f>
        <v/>
      </c>
      <c r="L188" s="10" t="n"/>
      <c r="M188" s="7" t="n"/>
      <c r="N188" s="7" t="n"/>
      <c r="O188" s="8">
        <f>IF(A188="","",MONTH(A188))</f>
        <v/>
      </c>
      <c r="P188" s="8">
        <f>IF(A188="","",YEAR(A188))</f>
        <v/>
      </c>
    </row>
    <row r="189">
      <c r="A189" s="14" t="n"/>
      <c r="B189" s="15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9">
        <f>IF(OR(G189="",F189=""),"",IFERROR(INDEX('Tabela de preços'!$B$4:$E$18,MATCH(G189,'Tabela de preços'!$A$4:$A$18,0),MATCH(F189,'Tabela de preços'!$B$3:$E$3,0)),""))</f>
        <v/>
      </c>
      <c r="L189" s="10" t="n"/>
      <c r="M189" s="7" t="n"/>
      <c r="N189" s="7" t="n"/>
      <c r="O189" s="8">
        <f>IF(A189="","",MONTH(A189))</f>
        <v/>
      </c>
      <c r="P189" s="8">
        <f>IF(A189="","",YEAR(A189))</f>
        <v/>
      </c>
    </row>
    <row r="190">
      <c r="A190" s="14" t="n"/>
      <c r="B190" s="15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9">
        <f>IF(OR(G190="",F190=""),"",IFERROR(INDEX('Tabela de preços'!$B$4:$E$18,MATCH(G190,'Tabela de preços'!$A$4:$A$18,0),MATCH(F190,'Tabela de preços'!$B$3:$E$3,0)),""))</f>
        <v/>
      </c>
      <c r="L190" s="10" t="n"/>
      <c r="M190" s="7" t="n"/>
      <c r="N190" s="7" t="n"/>
      <c r="O190" s="8">
        <f>IF(A190="","",MONTH(A190))</f>
        <v/>
      </c>
      <c r="P190" s="8">
        <f>IF(A190="","",YEAR(A190))</f>
        <v/>
      </c>
    </row>
    <row r="191">
      <c r="A191" s="14" t="n"/>
      <c r="B191" s="15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9">
        <f>IF(OR(G191="",F191=""),"",IFERROR(INDEX('Tabela de preços'!$B$4:$E$18,MATCH(G191,'Tabela de preços'!$A$4:$A$18,0),MATCH(F191,'Tabela de preços'!$B$3:$E$3,0)),""))</f>
        <v/>
      </c>
      <c r="L191" s="10" t="n"/>
      <c r="M191" s="7" t="n"/>
      <c r="N191" s="7" t="n"/>
      <c r="O191" s="8">
        <f>IF(A191="","",MONTH(A191))</f>
        <v/>
      </c>
      <c r="P191" s="8">
        <f>IF(A191="","",YEAR(A191))</f>
        <v/>
      </c>
    </row>
    <row r="192">
      <c r="A192" s="14" t="n"/>
      <c r="B192" s="15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9">
        <f>IF(OR(G192="",F192=""),"",IFERROR(INDEX('Tabela de preços'!$B$4:$E$18,MATCH(G192,'Tabela de preços'!$A$4:$A$18,0),MATCH(F192,'Tabela de preços'!$B$3:$E$3,0)),""))</f>
        <v/>
      </c>
      <c r="L192" s="10" t="n"/>
      <c r="M192" s="7" t="n"/>
      <c r="N192" s="7" t="n"/>
      <c r="O192" s="8">
        <f>IF(A192="","",MONTH(A192))</f>
        <v/>
      </c>
      <c r="P192" s="8">
        <f>IF(A192="","",YEAR(A192))</f>
        <v/>
      </c>
    </row>
    <row r="193">
      <c r="A193" s="14" t="n"/>
      <c r="B193" s="15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9">
        <f>IF(OR(G193="",F193=""),"",IFERROR(INDEX('Tabela de preços'!$B$4:$E$18,MATCH(G193,'Tabela de preços'!$A$4:$A$18,0),MATCH(F193,'Tabela de preços'!$B$3:$E$3,0)),""))</f>
        <v/>
      </c>
      <c r="L193" s="10" t="n"/>
      <c r="M193" s="7" t="n"/>
      <c r="N193" s="7" t="n"/>
      <c r="O193" s="8">
        <f>IF(A193="","",MONTH(A193))</f>
        <v/>
      </c>
      <c r="P193" s="8">
        <f>IF(A193="","",YEAR(A193))</f>
        <v/>
      </c>
    </row>
    <row r="194">
      <c r="A194" s="14" t="n"/>
      <c r="B194" s="15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9">
        <f>IF(OR(G194="",F194=""),"",IFERROR(INDEX('Tabela de preços'!$B$4:$E$18,MATCH(G194,'Tabela de preços'!$A$4:$A$18,0),MATCH(F194,'Tabela de preços'!$B$3:$E$3,0)),""))</f>
        <v/>
      </c>
      <c r="L194" s="10" t="n"/>
      <c r="M194" s="7" t="n"/>
      <c r="N194" s="7" t="n"/>
      <c r="O194" s="8">
        <f>IF(A194="","",MONTH(A194))</f>
        <v/>
      </c>
      <c r="P194" s="8">
        <f>IF(A194="","",YEAR(A194))</f>
        <v/>
      </c>
    </row>
    <row r="195">
      <c r="A195" s="14" t="n"/>
      <c r="B195" s="15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9">
        <f>IF(OR(G195="",F195=""),"",IFERROR(INDEX('Tabela de preços'!$B$4:$E$18,MATCH(G195,'Tabela de preços'!$A$4:$A$18,0),MATCH(F195,'Tabela de preços'!$B$3:$E$3,0)),""))</f>
        <v/>
      </c>
      <c r="L195" s="10" t="n"/>
      <c r="M195" s="7" t="n"/>
      <c r="N195" s="7" t="n"/>
      <c r="O195" s="8">
        <f>IF(A195="","",MONTH(A195))</f>
        <v/>
      </c>
      <c r="P195" s="8">
        <f>IF(A195="","",YEAR(A195))</f>
        <v/>
      </c>
    </row>
    <row r="196">
      <c r="A196" s="14" t="n"/>
      <c r="B196" s="15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9">
        <f>IF(OR(G196="",F196=""),"",IFERROR(INDEX('Tabela de preços'!$B$4:$E$18,MATCH(G196,'Tabela de preços'!$A$4:$A$18,0),MATCH(F196,'Tabela de preços'!$B$3:$E$3,0)),""))</f>
        <v/>
      </c>
      <c r="L196" s="10" t="n"/>
      <c r="M196" s="7" t="n"/>
      <c r="N196" s="7" t="n"/>
      <c r="O196" s="8">
        <f>IF(A196="","",MONTH(A196))</f>
        <v/>
      </c>
      <c r="P196" s="8">
        <f>IF(A196="","",YEAR(A196))</f>
        <v/>
      </c>
    </row>
    <row r="197">
      <c r="A197" s="14" t="n"/>
      <c r="B197" s="15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9">
        <f>IF(OR(G197="",F197=""),"",IFERROR(INDEX('Tabela de preços'!$B$4:$E$18,MATCH(G197,'Tabela de preços'!$A$4:$A$18,0),MATCH(F197,'Tabela de preços'!$B$3:$E$3,0)),""))</f>
        <v/>
      </c>
      <c r="L197" s="10" t="n"/>
      <c r="M197" s="7" t="n"/>
      <c r="N197" s="7" t="n"/>
      <c r="O197" s="8">
        <f>IF(A197="","",MONTH(A197))</f>
        <v/>
      </c>
      <c r="P197" s="8">
        <f>IF(A197="","",YEAR(A197))</f>
        <v/>
      </c>
    </row>
    <row r="198">
      <c r="A198" s="14" t="n"/>
      <c r="B198" s="15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9">
        <f>IF(OR(G198="",F198=""),"",IFERROR(INDEX('Tabela de preços'!$B$4:$E$18,MATCH(G198,'Tabela de preços'!$A$4:$A$18,0),MATCH(F198,'Tabela de preços'!$B$3:$E$3,0)),""))</f>
        <v/>
      </c>
      <c r="L198" s="10" t="n"/>
      <c r="M198" s="7" t="n"/>
      <c r="N198" s="7" t="n"/>
      <c r="O198" s="8">
        <f>IF(A198="","",MONTH(A198))</f>
        <v/>
      </c>
      <c r="P198" s="8">
        <f>IF(A198="","",YEAR(A198))</f>
        <v/>
      </c>
    </row>
    <row r="199">
      <c r="A199" s="14" t="n"/>
      <c r="B199" s="15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9">
        <f>IF(OR(G199="",F199=""),"",IFERROR(INDEX('Tabela de preços'!$B$4:$E$18,MATCH(G199,'Tabela de preços'!$A$4:$A$18,0),MATCH(F199,'Tabela de preços'!$B$3:$E$3,0)),""))</f>
        <v/>
      </c>
      <c r="L199" s="10" t="n"/>
      <c r="M199" s="7" t="n"/>
      <c r="N199" s="7" t="n"/>
      <c r="O199" s="8">
        <f>IF(A199="","",MONTH(A199))</f>
        <v/>
      </c>
      <c r="P199" s="8">
        <f>IF(A199="","",YEAR(A199))</f>
        <v/>
      </c>
    </row>
    <row r="200">
      <c r="A200" s="14" t="n"/>
      <c r="B200" s="15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9">
        <f>IF(OR(G200="",F200=""),"",IFERROR(INDEX('Tabela de preços'!$B$4:$E$18,MATCH(G200,'Tabela de preços'!$A$4:$A$18,0),MATCH(F200,'Tabela de preços'!$B$3:$E$3,0)),""))</f>
        <v/>
      </c>
      <c r="L200" s="10" t="n"/>
      <c r="M200" s="7" t="n"/>
      <c r="N200" s="7" t="n"/>
      <c r="O200" s="8">
        <f>IF(A200="","",MONTH(A200))</f>
        <v/>
      </c>
      <c r="P200" s="8">
        <f>IF(A200="","",YEAR(A200))</f>
        <v/>
      </c>
    </row>
    <row r="201">
      <c r="A201" s="14" t="n"/>
      <c r="B201" s="15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9">
        <f>IF(OR(G201="",F201=""),"",IFERROR(INDEX('Tabela de preços'!$B$4:$E$18,MATCH(G201,'Tabela de preços'!$A$4:$A$18,0),MATCH(F201,'Tabela de preços'!$B$3:$E$3,0)),""))</f>
        <v/>
      </c>
      <c r="L201" s="10" t="n"/>
      <c r="M201" s="7" t="n"/>
      <c r="N201" s="7" t="n"/>
      <c r="O201" s="8">
        <f>IF(A201="","",MONTH(A201))</f>
        <v/>
      </c>
      <c r="P201" s="8">
        <f>IF(A201="","",YEAR(A201))</f>
        <v/>
      </c>
    </row>
    <row r="202">
      <c r="A202" s="14" t="n"/>
      <c r="B202" s="15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9">
        <f>IF(OR(G202="",F202=""),"",IFERROR(INDEX('Tabela de preços'!$B$4:$E$18,MATCH(G202,'Tabela de preços'!$A$4:$A$18,0),MATCH(F202,'Tabela de preços'!$B$3:$E$3,0)),""))</f>
        <v/>
      </c>
      <c r="L202" s="10" t="n"/>
      <c r="M202" s="7" t="n"/>
      <c r="N202" s="7" t="n"/>
      <c r="O202" s="8">
        <f>IF(A202="","",MONTH(A202))</f>
        <v/>
      </c>
      <c r="P202" s="8">
        <f>IF(A202="","",YEAR(A202))</f>
        <v/>
      </c>
    </row>
    <row r="203">
      <c r="A203" s="14" t="n"/>
      <c r="B203" s="15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9">
        <f>IF(OR(G203="",F203=""),"",IFERROR(INDEX('Tabela de preços'!$B$4:$E$18,MATCH(G203,'Tabela de preços'!$A$4:$A$18,0),MATCH(F203,'Tabela de preços'!$B$3:$E$3,0)),""))</f>
        <v/>
      </c>
      <c r="L203" s="10" t="n"/>
      <c r="M203" s="7" t="n"/>
      <c r="N203" s="7" t="n"/>
      <c r="O203" s="8">
        <f>IF(A203="","",MONTH(A203))</f>
        <v/>
      </c>
      <c r="P203" s="8">
        <f>IF(A203="","",YEAR(A203))</f>
        <v/>
      </c>
    </row>
    <row r="204">
      <c r="A204" s="14" t="n"/>
      <c r="B204" s="15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9">
        <f>IF(OR(G204="",F204=""),"",IFERROR(INDEX('Tabela de preços'!$B$4:$E$18,MATCH(G204,'Tabela de preços'!$A$4:$A$18,0),MATCH(F204,'Tabela de preços'!$B$3:$E$3,0)),""))</f>
        <v/>
      </c>
      <c r="L204" s="10" t="n"/>
      <c r="M204" s="7" t="n"/>
      <c r="N204" s="7" t="n"/>
      <c r="O204" s="8">
        <f>IF(A204="","",MONTH(A204))</f>
        <v/>
      </c>
      <c r="P204" s="8">
        <f>IF(A204="","",YEAR(A204))</f>
        <v/>
      </c>
    </row>
    <row r="205">
      <c r="A205" s="14" t="n"/>
      <c r="B205" s="15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9">
        <f>IF(OR(G205="",F205=""),"",IFERROR(INDEX('Tabela de preços'!$B$4:$E$18,MATCH(G205,'Tabela de preços'!$A$4:$A$18,0),MATCH(F205,'Tabela de preços'!$B$3:$E$3,0)),""))</f>
        <v/>
      </c>
      <c r="L205" s="10" t="n"/>
      <c r="M205" s="7" t="n"/>
      <c r="N205" s="7" t="n"/>
      <c r="O205" s="8">
        <f>IF(A205="","",MONTH(A205))</f>
        <v/>
      </c>
      <c r="P205" s="8">
        <f>IF(A205="","",YEAR(A205))</f>
        <v/>
      </c>
    </row>
    <row r="206">
      <c r="A206" s="14" t="n"/>
      <c r="B206" s="15" t="n"/>
      <c r="C206" s="7" t="n"/>
      <c r="D206" s="7" t="n"/>
      <c r="E206" s="7" t="n"/>
      <c r="F206" s="7" t="n"/>
      <c r="G206" s="7" t="n"/>
      <c r="H206" s="7" t="n"/>
      <c r="I206" s="7" t="n"/>
      <c r="J206" s="7" t="n"/>
      <c r="K206" s="9">
        <f>IF(OR(G206="",F206=""),"",IFERROR(INDEX('Tabela de preços'!$B$4:$E$18,MATCH(G206,'Tabela de preços'!$A$4:$A$18,0),MATCH(F206,'Tabela de preços'!$B$3:$E$3,0)),""))</f>
        <v/>
      </c>
      <c r="L206" s="10" t="n"/>
      <c r="M206" s="7" t="n"/>
      <c r="N206" s="7" t="n"/>
      <c r="O206" s="8">
        <f>IF(A206="","",MONTH(A206))</f>
        <v/>
      </c>
      <c r="P206" s="8">
        <f>IF(A206="","",YEAR(A206))</f>
        <v/>
      </c>
    </row>
    <row r="207">
      <c r="A207" s="14" t="n"/>
      <c r="B207" s="15" t="n"/>
      <c r="C207" s="7" t="n"/>
      <c r="D207" s="7" t="n"/>
      <c r="E207" s="7" t="n"/>
      <c r="F207" s="7" t="n"/>
      <c r="G207" s="7" t="n"/>
      <c r="H207" s="7" t="n"/>
      <c r="I207" s="7" t="n"/>
      <c r="J207" s="7" t="n"/>
      <c r="K207" s="9">
        <f>IF(OR(G207="",F207=""),"",IFERROR(INDEX('Tabela de preços'!$B$4:$E$18,MATCH(G207,'Tabela de preços'!$A$4:$A$18,0),MATCH(F207,'Tabela de preços'!$B$3:$E$3,0)),""))</f>
        <v/>
      </c>
      <c r="L207" s="10" t="n"/>
      <c r="M207" s="7" t="n"/>
      <c r="N207" s="7" t="n"/>
      <c r="O207" s="8">
        <f>IF(A207="","",MONTH(A207))</f>
        <v/>
      </c>
      <c r="P207" s="8">
        <f>IF(A207="","",YEAR(A207))</f>
        <v/>
      </c>
    </row>
    <row r="208">
      <c r="A208" s="14" t="n"/>
      <c r="B208" s="15" t="n"/>
      <c r="C208" s="7" t="n"/>
      <c r="D208" s="7" t="n"/>
      <c r="E208" s="7" t="n"/>
      <c r="F208" s="7" t="n"/>
      <c r="G208" s="7" t="n"/>
      <c r="H208" s="7" t="n"/>
      <c r="I208" s="7" t="n"/>
      <c r="J208" s="7" t="n"/>
      <c r="K208" s="9">
        <f>IF(OR(G208="",F208=""),"",IFERROR(INDEX('Tabela de preços'!$B$4:$E$18,MATCH(G208,'Tabela de preços'!$A$4:$A$18,0),MATCH(F208,'Tabela de preços'!$B$3:$E$3,0)),""))</f>
        <v/>
      </c>
      <c r="L208" s="10" t="n"/>
      <c r="M208" s="7" t="n"/>
      <c r="N208" s="7" t="n"/>
      <c r="O208" s="8">
        <f>IF(A208="","",MONTH(A208))</f>
        <v/>
      </c>
      <c r="P208" s="8">
        <f>IF(A208="","",YEAR(A208))</f>
        <v/>
      </c>
    </row>
    <row r="209">
      <c r="A209" s="14" t="n"/>
      <c r="B209" s="15" t="n"/>
      <c r="C209" s="7" t="n"/>
      <c r="D209" s="7" t="n"/>
      <c r="E209" s="7" t="n"/>
      <c r="F209" s="7" t="n"/>
      <c r="G209" s="7" t="n"/>
      <c r="H209" s="7" t="n"/>
      <c r="I209" s="7" t="n"/>
      <c r="J209" s="7" t="n"/>
      <c r="K209" s="9">
        <f>IF(OR(G209="",F209=""),"",IFERROR(INDEX('Tabela de preços'!$B$4:$E$18,MATCH(G209,'Tabela de preços'!$A$4:$A$18,0),MATCH(F209,'Tabela de preços'!$B$3:$E$3,0)),""))</f>
        <v/>
      </c>
      <c r="L209" s="10" t="n"/>
      <c r="M209" s="7" t="n"/>
      <c r="N209" s="7" t="n"/>
      <c r="O209" s="8">
        <f>IF(A209="","",MONTH(A209))</f>
        <v/>
      </c>
      <c r="P209" s="8">
        <f>IF(A209="","",YEAR(A209))</f>
        <v/>
      </c>
    </row>
    <row r="210">
      <c r="A210" s="14" t="n"/>
      <c r="B210" s="15" t="n"/>
      <c r="C210" s="7" t="n"/>
      <c r="D210" s="7" t="n"/>
      <c r="E210" s="7" t="n"/>
      <c r="F210" s="7" t="n"/>
      <c r="G210" s="7" t="n"/>
      <c r="H210" s="7" t="n"/>
      <c r="I210" s="7" t="n"/>
      <c r="J210" s="7" t="n"/>
      <c r="K210" s="9">
        <f>IF(OR(G210="",F210=""),"",IFERROR(INDEX('Tabela de preços'!$B$4:$E$18,MATCH(G210,'Tabela de preços'!$A$4:$A$18,0),MATCH(F210,'Tabela de preços'!$B$3:$E$3,0)),""))</f>
        <v/>
      </c>
      <c r="L210" s="10" t="n"/>
      <c r="M210" s="7" t="n"/>
      <c r="N210" s="7" t="n"/>
      <c r="O210" s="8">
        <f>IF(A210="","",MONTH(A210))</f>
        <v/>
      </c>
      <c r="P210" s="8">
        <f>IF(A210="","",YEAR(A210))</f>
        <v/>
      </c>
    </row>
    <row r="211">
      <c r="A211" s="14" t="n"/>
      <c r="B211" s="15" t="n"/>
      <c r="C211" s="7" t="n"/>
      <c r="D211" s="7" t="n"/>
      <c r="E211" s="7" t="n"/>
      <c r="F211" s="7" t="n"/>
      <c r="G211" s="7" t="n"/>
      <c r="H211" s="7" t="n"/>
      <c r="I211" s="7" t="n"/>
      <c r="J211" s="7" t="n"/>
      <c r="K211" s="9">
        <f>IF(OR(G211="",F211=""),"",IFERROR(INDEX('Tabela de preços'!$B$4:$E$18,MATCH(G211,'Tabela de preços'!$A$4:$A$18,0),MATCH(F211,'Tabela de preços'!$B$3:$E$3,0)),""))</f>
        <v/>
      </c>
      <c r="L211" s="10" t="n"/>
      <c r="M211" s="7" t="n"/>
      <c r="N211" s="7" t="n"/>
      <c r="O211" s="8">
        <f>IF(A211="","",MONTH(A211))</f>
        <v/>
      </c>
      <c r="P211" s="8">
        <f>IF(A211="","",YEAR(A211))</f>
        <v/>
      </c>
    </row>
    <row r="212">
      <c r="A212" s="14" t="n"/>
      <c r="B212" s="15" t="n"/>
      <c r="C212" s="7" t="n"/>
      <c r="D212" s="7" t="n"/>
      <c r="E212" s="7" t="n"/>
      <c r="F212" s="7" t="n"/>
      <c r="G212" s="7" t="n"/>
      <c r="H212" s="7" t="n"/>
      <c r="I212" s="7" t="n"/>
      <c r="J212" s="7" t="n"/>
      <c r="K212" s="9">
        <f>IF(OR(G212="",F212=""),"",IFERROR(INDEX('Tabela de preços'!$B$4:$E$18,MATCH(G212,'Tabela de preços'!$A$4:$A$18,0),MATCH(F212,'Tabela de preços'!$B$3:$E$3,0)),""))</f>
        <v/>
      </c>
      <c r="L212" s="10" t="n"/>
      <c r="M212" s="7" t="n"/>
      <c r="N212" s="7" t="n"/>
      <c r="O212" s="8">
        <f>IF(A212="","",MONTH(A212))</f>
        <v/>
      </c>
      <c r="P212" s="8">
        <f>IF(A212="","",YEAR(A212))</f>
        <v/>
      </c>
    </row>
    <row r="213">
      <c r="A213" s="14" t="n"/>
      <c r="B213" s="15" t="n"/>
      <c r="C213" s="7" t="n"/>
      <c r="D213" s="7" t="n"/>
      <c r="E213" s="7" t="n"/>
      <c r="F213" s="7" t="n"/>
      <c r="G213" s="7" t="n"/>
      <c r="H213" s="7" t="n"/>
      <c r="I213" s="7" t="n"/>
      <c r="J213" s="7" t="n"/>
      <c r="K213" s="9">
        <f>IF(OR(G213="",F213=""),"",IFERROR(INDEX('Tabela de preços'!$B$4:$E$18,MATCH(G213,'Tabela de preços'!$A$4:$A$18,0),MATCH(F213,'Tabela de preços'!$B$3:$E$3,0)),""))</f>
        <v/>
      </c>
      <c r="L213" s="10" t="n"/>
      <c r="M213" s="7" t="n"/>
      <c r="N213" s="7" t="n"/>
      <c r="O213" s="8">
        <f>IF(A213="","",MONTH(A213))</f>
        <v/>
      </c>
      <c r="P213" s="8">
        <f>IF(A213="","",YEAR(A213))</f>
        <v/>
      </c>
    </row>
    <row r="214">
      <c r="A214" s="14" t="n"/>
      <c r="B214" s="15" t="n"/>
      <c r="C214" s="7" t="n"/>
      <c r="D214" s="7" t="n"/>
      <c r="E214" s="7" t="n"/>
      <c r="F214" s="7" t="n"/>
      <c r="G214" s="7" t="n"/>
      <c r="H214" s="7" t="n"/>
      <c r="I214" s="7" t="n"/>
      <c r="J214" s="7" t="n"/>
      <c r="K214" s="9">
        <f>IF(OR(G214="",F214=""),"",IFERROR(INDEX('Tabela de preços'!$B$4:$E$18,MATCH(G214,'Tabela de preços'!$A$4:$A$18,0),MATCH(F214,'Tabela de preços'!$B$3:$E$3,0)),""))</f>
        <v/>
      </c>
      <c r="L214" s="10" t="n"/>
      <c r="M214" s="7" t="n"/>
      <c r="N214" s="7" t="n"/>
      <c r="O214" s="8">
        <f>IF(A214="","",MONTH(A214))</f>
        <v/>
      </c>
      <c r="P214" s="8">
        <f>IF(A214="","",YEAR(A214))</f>
        <v/>
      </c>
    </row>
    <row r="215">
      <c r="A215" s="14" t="n"/>
      <c r="B215" s="15" t="n"/>
      <c r="C215" s="7" t="n"/>
      <c r="D215" s="7" t="n"/>
      <c r="E215" s="7" t="n"/>
      <c r="F215" s="7" t="n"/>
      <c r="G215" s="7" t="n"/>
      <c r="H215" s="7" t="n"/>
      <c r="I215" s="7" t="n"/>
      <c r="J215" s="7" t="n"/>
      <c r="K215" s="9">
        <f>IF(OR(G215="",F215=""),"",IFERROR(INDEX('Tabela de preços'!$B$4:$E$18,MATCH(G215,'Tabela de preços'!$A$4:$A$18,0),MATCH(F215,'Tabela de preços'!$B$3:$E$3,0)),""))</f>
        <v/>
      </c>
      <c r="L215" s="10" t="n"/>
      <c r="M215" s="7" t="n"/>
      <c r="N215" s="7" t="n"/>
      <c r="O215" s="8">
        <f>IF(A215="","",MONTH(A215))</f>
        <v/>
      </c>
      <c r="P215" s="8">
        <f>IF(A215="","",YEAR(A215))</f>
        <v/>
      </c>
    </row>
    <row r="216">
      <c r="A216" s="14" t="n"/>
      <c r="B216" s="15" t="n"/>
      <c r="C216" s="7" t="n"/>
      <c r="D216" s="7" t="n"/>
      <c r="E216" s="7" t="n"/>
      <c r="F216" s="7" t="n"/>
      <c r="G216" s="7" t="n"/>
      <c r="H216" s="7" t="n"/>
      <c r="I216" s="7" t="n"/>
      <c r="J216" s="7" t="n"/>
      <c r="K216" s="9">
        <f>IF(OR(G216="",F216=""),"",IFERROR(INDEX('Tabela de preços'!$B$4:$E$18,MATCH(G216,'Tabela de preços'!$A$4:$A$18,0),MATCH(F216,'Tabela de preços'!$B$3:$E$3,0)),""))</f>
        <v/>
      </c>
      <c r="L216" s="10" t="n"/>
      <c r="M216" s="7" t="n"/>
      <c r="N216" s="7" t="n"/>
      <c r="O216" s="8">
        <f>IF(A216="","",MONTH(A216))</f>
        <v/>
      </c>
      <c r="P216" s="8">
        <f>IF(A216="","",YEAR(A216))</f>
        <v/>
      </c>
    </row>
    <row r="217">
      <c r="A217" s="14" t="n"/>
      <c r="B217" s="15" t="n"/>
      <c r="C217" s="7" t="n"/>
      <c r="D217" s="7" t="n"/>
      <c r="E217" s="7" t="n"/>
      <c r="F217" s="7" t="n"/>
      <c r="G217" s="7" t="n"/>
      <c r="H217" s="7" t="n"/>
      <c r="I217" s="7" t="n"/>
      <c r="J217" s="7" t="n"/>
      <c r="K217" s="9">
        <f>IF(OR(G217="",F217=""),"",IFERROR(INDEX('Tabela de preços'!$B$4:$E$18,MATCH(G217,'Tabela de preços'!$A$4:$A$18,0),MATCH(F217,'Tabela de preços'!$B$3:$E$3,0)),""))</f>
        <v/>
      </c>
      <c r="L217" s="10" t="n"/>
      <c r="M217" s="7" t="n"/>
      <c r="N217" s="7" t="n"/>
      <c r="O217" s="8">
        <f>IF(A217="","",MONTH(A217))</f>
        <v/>
      </c>
      <c r="P217" s="8">
        <f>IF(A217="","",YEAR(A217))</f>
        <v/>
      </c>
    </row>
    <row r="218">
      <c r="A218" s="14" t="n"/>
      <c r="B218" s="15" t="n"/>
      <c r="C218" s="7" t="n"/>
      <c r="D218" s="7" t="n"/>
      <c r="E218" s="7" t="n"/>
      <c r="F218" s="7" t="n"/>
      <c r="G218" s="7" t="n"/>
      <c r="H218" s="7" t="n"/>
      <c r="I218" s="7" t="n"/>
      <c r="J218" s="7" t="n"/>
      <c r="K218" s="9">
        <f>IF(OR(G218="",F218=""),"",IFERROR(INDEX('Tabela de preços'!$B$4:$E$18,MATCH(G218,'Tabela de preços'!$A$4:$A$18,0),MATCH(F218,'Tabela de preços'!$B$3:$E$3,0)),""))</f>
        <v/>
      </c>
      <c r="L218" s="10" t="n"/>
      <c r="M218" s="7" t="n"/>
      <c r="N218" s="7" t="n"/>
      <c r="O218" s="8">
        <f>IF(A218="","",MONTH(A218))</f>
        <v/>
      </c>
      <c r="P218" s="8">
        <f>IF(A218="","",YEAR(A218))</f>
        <v/>
      </c>
    </row>
    <row r="219">
      <c r="A219" s="14" t="n"/>
      <c r="B219" s="15" t="n"/>
      <c r="C219" s="7" t="n"/>
      <c r="D219" s="7" t="n"/>
      <c r="E219" s="7" t="n"/>
      <c r="F219" s="7" t="n"/>
      <c r="G219" s="7" t="n"/>
      <c r="H219" s="7" t="n"/>
      <c r="I219" s="7" t="n"/>
      <c r="J219" s="7" t="n"/>
      <c r="K219" s="9">
        <f>IF(OR(G219="",F219=""),"",IFERROR(INDEX('Tabela de preços'!$B$4:$E$18,MATCH(G219,'Tabela de preços'!$A$4:$A$18,0),MATCH(F219,'Tabela de preços'!$B$3:$E$3,0)),""))</f>
        <v/>
      </c>
      <c r="L219" s="10" t="n"/>
      <c r="M219" s="7" t="n"/>
      <c r="N219" s="7" t="n"/>
      <c r="O219" s="8">
        <f>IF(A219="","",MONTH(A219))</f>
        <v/>
      </c>
      <c r="P219" s="8">
        <f>IF(A219="","",YEAR(A219))</f>
        <v/>
      </c>
    </row>
    <row r="220">
      <c r="A220" s="14" t="n"/>
      <c r="B220" s="15" t="n"/>
      <c r="C220" s="7" t="n"/>
      <c r="D220" s="7" t="n"/>
      <c r="E220" s="7" t="n"/>
      <c r="F220" s="7" t="n"/>
      <c r="G220" s="7" t="n"/>
      <c r="H220" s="7" t="n"/>
      <c r="I220" s="7" t="n"/>
      <c r="J220" s="7" t="n"/>
      <c r="K220" s="9">
        <f>IF(OR(G220="",F220=""),"",IFERROR(INDEX('Tabela de preços'!$B$4:$E$18,MATCH(G220,'Tabela de preços'!$A$4:$A$18,0),MATCH(F220,'Tabela de preços'!$B$3:$E$3,0)),""))</f>
        <v/>
      </c>
      <c r="L220" s="10" t="n"/>
      <c r="M220" s="7" t="n"/>
      <c r="N220" s="7" t="n"/>
      <c r="O220" s="8">
        <f>IF(A220="","",MONTH(A220))</f>
        <v/>
      </c>
      <c r="P220" s="8">
        <f>IF(A220="","",YEAR(A220))</f>
        <v/>
      </c>
    </row>
    <row r="221">
      <c r="A221" s="14" t="n"/>
      <c r="B221" s="15" t="n"/>
      <c r="C221" s="7" t="n"/>
      <c r="D221" s="7" t="n"/>
      <c r="E221" s="7" t="n"/>
      <c r="F221" s="7" t="n"/>
      <c r="G221" s="7" t="n"/>
      <c r="H221" s="7" t="n"/>
      <c r="I221" s="7" t="n"/>
      <c r="J221" s="7" t="n"/>
      <c r="K221" s="9">
        <f>IF(OR(G221="",F221=""),"",IFERROR(INDEX('Tabela de preços'!$B$4:$E$18,MATCH(G221,'Tabela de preços'!$A$4:$A$18,0),MATCH(F221,'Tabela de preços'!$B$3:$E$3,0)),""))</f>
        <v/>
      </c>
      <c r="L221" s="10" t="n"/>
      <c r="M221" s="7" t="n"/>
      <c r="N221" s="7" t="n"/>
      <c r="O221" s="8">
        <f>IF(A221="","",MONTH(A221))</f>
        <v/>
      </c>
      <c r="P221" s="8">
        <f>IF(A221="","",YEAR(A221))</f>
        <v/>
      </c>
    </row>
    <row r="222">
      <c r="A222" s="14" t="n"/>
      <c r="B222" s="15" t="n"/>
      <c r="C222" s="7" t="n"/>
      <c r="D222" s="7" t="n"/>
      <c r="E222" s="7" t="n"/>
      <c r="F222" s="7" t="n"/>
      <c r="G222" s="7" t="n"/>
      <c r="H222" s="7" t="n"/>
      <c r="I222" s="7" t="n"/>
      <c r="J222" s="7" t="n"/>
      <c r="K222" s="9">
        <f>IF(OR(G222="",F222=""),"",IFERROR(INDEX('Tabela de preços'!$B$4:$E$18,MATCH(G222,'Tabela de preços'!$A$4:$A$18,0),MATCH(F222,'Tabela de preços'!$B$3:$E$3,0)),""))</f>
        <v/>
      </c>
      <c r="L222" s="10" t="n"/>
      <c r="M222" s="7" t="n"/>
      <c r="N222" s="7" t="n"/>
      <c r="O222" s="8">
        <f>IF(A222="","",MONTH(A222))</f>
        <v/>
      </c>
      <c r="P222" s="8">
        <f>IF(A222="","",YEAR(A222))</f>
        <v/>
      </c>
    </row>
    <row r="223">
      <c r="A223" s="14" t="n"/>
      <c r="B223" s="15" t="n"/>
      <c r="C223" s="7" t="n"/>
      <c r="D223" s="7" t="n"/>
      <c r="E223" s="7" t="n"/>
      <c r="F223" s="7" t="n"/>
      <c r="G223" s="7" t="n"/>
      <c r="H223" s="7" t="n"/>
      <c r="I223" s="7" t="n"/>
      <c r="J223" s="7" t="n"/>
      <c r="K223" s="9">
        <f>IF(OR(G223="",F223=""),"",IFERROR(INDEX('Tabela de preços'!$B$4:$E$18,MATCH(G223,'Tabela de preços'!$A$4:$A$18,0),MATCH(F223,'Tabela de preços'!$B$3:$E$3,0)),""))</f>
        <v/>
      </c>
      <c r="L223" s="10" t="n"/>
      <c r="M223" s="7" t="n"/>
      <c r="N223" s="7" t="n"/>
      <c r="O223" s="8">
        <f>IF(A223="","",MONTH(A223))</f>
        <v/>
      </c>
      <c r="P223" s="8">
        <f>IF(A223="","",YEAR(A223))</f>
        <v/>
      </c>
    </row>
    <row r="224">
      <c r="A224" s="14" t="n"/>
      <c r="B224" s="15" t="n"/>
      <c r="C224" s="7" t="n"/>
      <c r="D224" s="7" t="n"/>
      <c r="E224" s="7" t="n"/>
      <c r="F224" s="7" t="n"/>
      <c r="G224" s="7" t="n"/>
      <c r="H224" s="7" t="n"/>
      <c r="I224" s="7" t="n"/>
      <c r="J224" s="7" t="n"/>
      <c r="K224" s="9">
        <f>IF(OR(G224="",F224=""),"",IFERROR(INDEX('Tabela de preços'!$B$4:$E$18,MATCH(G224,'Tabela de preços'!$A$4:$A$18,0),MATCH(F224,'Tabela de preços'!$B$3:$E$3,0)),""))</f>
        <v/>
      </c>
      <c r="L224" s="10" t="n"/>
      <c r="M224" s="7" t="n"/>
      <c r="N224" s="7" t="n"/>
      <c r="O224" s="8">
        <f>IF(A224="","",MONTH(A224))</f>
        <v/>
      </c>
      <c r="P224" s="8">
        <f>IF(A224="","",YEAR(A224))</f>
        <v/>
      </c>
    </row>
    <row r="225">
      <c r="A225" s="14" t="n"/>
      <c r="B225" s="15" t="n"/>
      <c r="C225" s="7" t="n"/>
      <c r="D225" s="7" t="n"/>
      <c r="E225" s="7" t="n"/>
      <c r="F225" s="7" t="n"/>
      <c r="G225" s="7" t="n"/>
      <c r="H225" s="7" t="n"/>
      <c r="I225" s="7" t="n"/>
      <c r="J225" s="7" t="n"/>
      <c r="K225" s="9">
        <f>IF(OR(G225="",F225=""),"",IFERROR(INDEX('Tabela de preços'!$B$4:$E$18,MATCH(G225,'Tabela de preços'!$A$4:$A$18,0),MATCH(F225,'Tabela de preços'!$B$3:$E$3,0)),""))</f>
        <v/>
      </c>
      <c r="L225" s="10" t="n"/>
      <c r="M225" s="7" t="n"/>
      <c r="N225" s="7" t="n"/>
      <c r="O225" s="8">
        <f>IF(A225="","",MONTH(A225))</f>
        <v/>
      </c>
      <c r="P225" s="8">
        <f>IF(A225="","",YEAR(A225))</f>
        <v/>
      </c>
    </row>
    <row r="226">
      <c r="A226" s="14" t="n"/>
      <c r="B226" s="15" t="n"/>
      <c r="C226" s="7" t="n"/>
      <c r="D226" s="7" t="n"/>
      <c r="E226" s="7" t="n"/>
      <c r="F226" s="7" t="n"/>
      <c r="G226" s="7" t="n"/>
      <c r="H226" s="7" t="n"/>
      <c r="I226" s="7" t="n"/>
      <c r="J226" s="7" t="n"/>
      <c r="K226" s="9">
        <f>IF(OR(G226="",F226=""),"",IFERROR(INDEX('Tabela de preços'!$B$4:$E$18,MATCH(G226,'Tabela de preços'!$A$4:$A$18,0),MATCH(F226,'Tabela de preços'!$B$3:$E$3,0)),""))</f>
        <v/>
      </c>
      <c r="L226" s="10" t="n"/>
      <c r="M226" s="7" t="n"/>
      <c r="N226" s="7" t="n"/>
      <c r="O226" s="8">
        <f>IF(A226="","",MONTH(A226))</f>
        <v/>
      </c>
      <c r="P226" s="8">
        <f>IF(A226="","",YEAR(A226))</f>
        <v/>
      </c>
    </row>
    <row r="227">
      <c r="A227" s="14" t="n"/>
      <c r="B227" s="15" t="n"/>
      <c r="C227" s="7" t="n"/>
      <c r="D227" s="7" t="n"/>
      <c r="E227" s="7" t="n"/>
      <c r="F227" s="7" t="n"/>
      <c r="G227" s="7" t="n"/>
      <c r="H227" s="7" t="n"/>
      <c r="I227" s="7" t="n"/>
      <c r="J227" s="7" t="n"/>
      <c r="K227" s="9">
        <f>IF(OR(G227="",F227=""),"",IFERROR(INDEX('Tabela de preços'!$B$4:$E$18,MATCH(G227,'Tabela de preços'!$A$4:$A$18,0),MATCH(F227,'Tabela de preços'!$B$3:$E$3,0)),""))</f>
        <v/>
      </c>
      <c r="L227" s="10" t="n"/>
      <c r="M227" s="7" t="n"/>
      <c r="N227" s="7" t="n"/>
      <c r="O227" s="8">
        <f>IF(A227="","",MONTH(A227))</f>
        <v/>
      </c>
      <c r="P227" s="8">
        <f>IF(A227="","",YEAR(A227))</f>
        <v/>
      </c>
    </row>
    <row r="228">
      <c r="A228" s="14" t="n"/>
      <c r="B228" s="15" t="n"/>
      <c r="C228" s="7" t="n"/>
      <c r="D228" s="7" t="n"/>
      <c r="E228" s="7" t="n"/>
      <c r="F228" s="7" t="n"/>
      <c r="G228" s="7" t="n"/>
      <c r="H228" s="7" t="n"/>
      <c r="I228" s="7" t="n"/>
      <c r="J228" s="7" t="n"/>
      <c r="K228" s="9">
        <f>IF(OR(G228="",F228=""),"",IFERROR(INDEX('Tabela de preços'!$B$4:$E$18,MATCH(G228,'Tabela de preços'!$A$4:$A$18,0),MATCH(F228,'Tabela de preços'!$B$3:$E$3,0)),""))</f>
        <v/>
      </c>
      <c r="L228" s="10" t="n"/>
      <c r="M228" s="7" t="n"/>
      <c r="N228" s="7" t="n"/>
      <c r="O228" s="8">
        <f>IF(A228="","",MONTH(A228))</f>
        <v/>
      </c>
      <c r="P228" s="8">
        <f>IF(A228="","",YEAR(A228))</f>
        <v/>
      </c>
    </row>
    <row r="229">
      <c r="A229" s="14" t="n"/>
      <c r="B229" s="15" t="n"/>
      <c r="C229" s="7" t="n"/>
      <c r="D229" s="7" t="n"/>
      <c r="E229" s="7" t="n"/>
      <c r="F229" s="7" t="n"/>
      <c r="G229" s="7" t="n"/>
      <c r="H229" s="7" t="n"/>
      <c r="I229" s="7" t="n"/>
      <c r="J229" s="7" t="n"/>
      <c r="K229" s="9">
        <f>IF(OR(G229="",F229=""),"",IFERROR(INDEX('Tabela de preços'!$B$4:$E$18,MATCH(G229,'Tabela de preços'!$A$4:$A$18,0),MATCH(F229,'Tabela de preços'!$B$3:$E$3,0)),""))</f>
        <v/>
      </c>
      <c r="L229" s="10" t="n"/>
      <c r="M229" s="7" t="n"/>
      <c r="N229" s="7" t="n"/>
      <c r="O229" s="8">
        <f>IF(A229="","",MONTH(A229))</f>
        <v/>
      </c>
      <c r="P229" s="8">
        <f>IF(A229="","",YEAR(A229))</f>
        <v/>
      </c>
    </row>
    <row r="230">
      <c r="A230" s="14" t="n"/>
      <c r="B230" s="15" t="n"/>
      <c r="C230" s="7" t="n"/>
      <c r="D230" s="7" t="n"/>
      <c r="E230" s="7" t="n"/>
      <c r="F230" s="7" t="n"/>
      <c r="G230" s="7" t="n"/>
      <c r="H230" s="7" t="n"/>
      <c r="I230" s="7" t="n"/>
      <c r="J230" s="7" t="n"/>
      <c r="K230" s="9">
        <f>IF(OR(G230="",F230=""),"",IFERROR(INDEX('Tabela de preços'!$B$4:$E$18,MATCH(G230,'Tabela de preços'!$A$4:$A$18,0),MATCH(F230,'Tabela de preços'!$B$3:$E$3,0)),""))</f>
        <v/>
      </c>
      <c r="L230" s="10" t="n"/>
      <c r="M230" s="7" t="n"/>
      <c r="N230" s="7" t="n"/>
      <c r="O230" s="8">
        <f>IF(A230="","",MONTH(A230))</f>
        <v/>
      </c>
      <c r="P230" s="8">
        <f>IF(A230="","",YEAR(A230))</f>
        <v/>
      </c>
    </row>
    <row r="231">
      <c r="A231" s="14" t="n"/>
      <c r="B231" s="15" t="n"/>
      <c r="C231" s="7" t="n"/>
      <c r="D231" s="7" t="n"/>
      <c r="E231" s="7" t="n"/>
      <c r="F231" s="7" t="n"/>
      <c r="G231" s="7" t="n"/>
      <c r="H231" s="7" t="n"/>
      <c r="I231" s="7" t="n"/>
      <c r="J231" s="7" t="n"/>
      <c r="K231" s="9">
        <f>IF(OR(G231="",F231=""),"",IFERROR(INDEX('Tabela de preços'!$B$4:$E$18,MATCH(G231,'Tabela de preços'!$A$4:$A$18,0),MATCH(F231,'Tabela de preços'!$B$3:$E$3,0)),""))</f>
        <v/>
      </c>
      <c r="L231" s="10" t="n"/>
      <c r="M231" s="7" t="n"/>
      <c r="N231" s="7" t="n"/>
      <c r="O231" s="8">
        <f>IF(A231="","",MONTH(A231))</f>
        <v/>
      </c>
      <c r="P231" s="8">
        <f>IF(A231="","",YEAR(A231))</f>
        <v/>
      </c>
    </row>
    <row r="232">
      <c r="A232" s="14" t="n"/>
      <c r="B232" s="15" t="n"/>
      <c r="C232" s="7" t="n"/>
      <c r="D232" s="7" t="n"/>
      <c r="E232" s="7" t="n"/>
      <c r="F232" s="7" t="n"/>
      <c r="G232" s="7" t="n"/>
      <c r="H232" s="7" t="n"/>
      <c r="I232" s="7" t="n"/>
      <c r="J232" s="7" t="n"/>
      <c r="K232" s="9">
        <f>IF(OR(G232="",F232=""),"",IFERROR(INDEX('Tabela de preços'!$B$4:$E$18,MATCH(G232,'Tabela de preços'!$A$4:$A$18,0),MATCH(F232,'Tabela de preços'!$B$3:$E$3,0)),""))</f>
        <v/>
      </c>
      <c r="L232" s="10" t="n"/>
      <c r="M232" s="7" t="n"/>
      <c r="N232" s="7" t="n"/>
      <c r="O232" s="8">
        <f>IF(A232="","",MONTH(A232))</f>
        <v/>
      </c>
      <c r="P232" s="8">
        <f>IF(A232="","",YEAR(A232))</f>
        <v/>
      </c>
    </row>
    <row r="233">
      <c r="A233" s="14" t="n"/>
      <c r="B233" s="15" t="n"/>
      <c r="C233" s="7" t="n"/>
      <c r="D233" s="7" t="n"/>
      <c r="E233" s="7" t="n"/>
      <c r="F233" s="7" t="n"/>
      <c r="G233" s="7" t="n"/>
      <c r="H233" s="7" t="n"/>
      <c r="I233" s="7" t="n"/>
      <c r="J233" s="7" t="n"/>
      <c r="K233" s="9">
        <f>IF(OR(G233="",F233=""),"",IFERROR(INDEX('Tabela de preços'!$B$4:$E$18,MATCH(G233,'Tabela de preços'!$A$4:$A$18,0),MATCH(F233,'Tabela de preços'!$B$3:$E$3,0)),""))</f>
        <v/>
      </c>
      <c r="L233" s="10" t="n"/>
      <c r="M233" s="7" t="n"/>
      <c r="N233" s="7" t="n"/>
      <c r="O233" s="8">
        <f>IF(A233="","",MONTH(A233))</f>
        <v/>
      </c>
      <c r="P233" s="8">
        <f>IF(A233="","",YEAR(A233))</f>
        <v/>
      </c>
    </row>
    <row r="234">
      <c r="A234" s="14" t="n"/>
      <c r="B234" s="15" t="n"/>
      <c r="C234" s="7" t="n"/>
      <c r="D234" s="7" t="n"/>
      <c r="E234" s="7" t="n"/>
      <c r="F234" s="7" t="n"/>
      <c r="G234" s="7" t="n"/>
      <c r="H234" s="7" t="n"/>
      <c r="I234" s="7" t="n"/>
      <c r="J234" s="7" t="n"/>
      <c r="K234" s="9">
        <f>IF(OR(G234="",F234=""),"",IFERROR(INDEX('Tabela de preços'!$B$4:$E$18,MATCH(G234,'Tabela de preços'!$A$4:$A$18,0),MATCH(F234,'Tabela de preços'!$B$3:$E$3,0)),""))</f>
        <v/>
      </c>
      <c r="L234" s="10" t="n"/>
      <c r="M234" s="7" t="n"/>
      <c r="N234" s="7" t="n"/>
      <c r="O234" s="8">
        <f>IF(A234="","",MONTH(A234))</f>
        <v/>
      </c>
      <c r="P234" s="8">
        <f>IF(A234="","",YEAR(A234))</f>
        <v/>
      </c>
    </row>
    <row r="235">
      <c r="A235" s="14" t="n"/>
      <c r="B235" s="15" t="n"/>
      <c r="C235" s="7" t="n"/>
      <c r="D235" s="7" t="n"/>
      <c r="E235" s="7" t="n"/>
      <c r="F235" s="7" t="n"/>
      <c r="G235" s="7" t="n"/>
      <c r="H235" s="7" t="n"/>
      <c r="I235" s="7" t="n"/>
      <c r="J235" s="7" t="n"/>
      <c r="K235" s="9">
        <f>IF(OR(G235="",F235=""),"",IFERROR(INDEX('Tabela de preços'!$B$4:$E$18,MATCH(G235,'Tabela de preços'!$A$4:$A$18,0),MATCH(F235,'Tabela de preços'!$B$3:$E$3,0)),""))</f>
        <v/>
      </c>
      <c r="L235" s="10" t="n"/>
      <c r="M235" s="7" t="n"/>
      <c r="N235" s="7" t="n"/>
      <c r="O235" s="8">
        <f>IF(A235="","",MONTH(A235))</f>
        <v/>
      </c>
      <c r="P235" s="8">
        <f>IF(A235="","",YEAR(A235))</f>
        <v/>
      </c>
    </row>
    <row r="236">
      <c r="A236" s="14" t="n"/>
      <c r="B236" s="15" t="n"/>
      <c r="C236" s="7" t="n"/>
      <c r="D236" s="7" t="n"/>
      <c r="E236" s="7" t="n"/>
      <c r="F236" s="7" t="n"/>
      <c r="G236" s="7" t="n"/>
      <c r="H236" s="7" t="n"/>
      <c r="I236" s="7" t="n"/>
      <c r="J236" s="7" t="n"/>
      <c r="K236" s="9">
        <f>IF(OR(G236="",F236=""),"",IFERROR(INDEX('Tabela de preços'!$B$4:$E$18,MATCH(G236,'Tabela de preços'!$A$4:$A$18,0),MATCH(F236,'Tabela de preços'!$B$3:$E$3,0)),""))</f>
        <v/>
      </c>
      <c r="L236" s="10" t="n"/>
      <c r="M236" s="7" t="n"/>
      <c r="N236" s="7" t="n"/>
      <c r="O236" s="8">
        <f>IF(A236="","",MONTH(A236))</f>
        <v/>
      </c>
      <c r="P236" s="8">
        <f>IF(A236="","",YEAR(A236))</f>
        <v/>
      </c>
    </row>
    <row r="237">
      <c r="A237" s="14" t="n"/>
      <c r="B237" s="15" t="n"/>
      <c r="C237" s="7" t="n"/>
      <c r="D237" s="7" t="n"/>
      <c r="E237" s="7" t="n"/>
      <c r="F237" s="7" t="n"/>
      <c r="G237" s="7" t="n"/>
      <c r="H237" s="7" t="n"/>
      <c r="I237" s="7" t="n"/>
      <c r="J237" s="7" t="n"/>
      <c r="K237" s="9">
        <f>IF(OR(G237="",F237=""),"",IFERROR(INDEX('Tabela de preços'!$B$4:$E$18,MATCH(G237,'Tabela de preços'!$A$4:$A$18,0),MATCH(F237,'Tabela de preços'!$B$3:$E$3,0)),""))</f>
        <v/>
      </c>
      <c r="L237" s="10" t="n"/>
      <c r="M237" s="7" t="n"/>
      <c r="N237" s="7" t="n"/>
      <c r="O237" s="8">
        <f>IF(A237="","",MONTH(A237))</f>
        <v/>
      </c>
      <c r="P237" s="8">
        <f>IF(A237="","",YEAR(A237))</f>
        <v/>
      </c>
    </row>
    <row r="238">
      <c r="A238" s="14" t="n"/>
      <c r="B238" s="15" t="n"/>
      <c r="C238" s="7" t="n"/>
      <c r="D238" s="7" t="n"/>
      <c r="E238" s="7" t="n"/>
      <c r="F238" s="7" t="n"/>
      <c r="G238" s="7" t="n"/>
      <c r="H238" s="7" t="n"/>
      <c r="I238" s="7" t="n"/>
      <c r="J238" s="7" t="n"/>
      <c r="K238" s="9">
        <f>IF(OR(G238="",F238=""),"",IFERROR(INDEX('Tabela de preços'!$B$4:$E$18,MATCH(G238,'Tabela de preços'!$A$4:$A$18,0),MATCH(F238,'Tabela de preços'!$B$3:$E$3,0)),""))</f>
        <v/>
      </c>
      <c r="L238" s="10" t="n"/>
      <c r="M238" s="7" t="n"/>
      <c r="N238" s="7" t="n"/>
      <c r="O238" s="8">
        <f>IF(A238="","",MONTH(A238))</f>
        <v/>
      </c>
      <c r="P238" s="8">
        <f>IF(A238="","",YEAR(A238))</f>
        <v/>
      </c>
    </row>
    <row r="239">
      <c r="A239" s="14" t="n"/>
      <c r="B239" s="15" t="n"/>
      <c r="C239" s="7" t="n"/>
      <c r="D239" s="7" t="n"/>
      <c r="E239" s="7" t="n"/>
      <c r="F239" s="7" t="n"/>
      <c r="G239" s="7" t="n"/>
      <c r="H239" s="7" t="n"/>
      <c r="I239" s="7" t="n"/>
      <c r="J239" s="7" t="n"/>
      <c r="K239" s="9">
        <f>IF(OR(G239="",F239=""),"",IFERROR(INDEX('Tabela de preços'!$B$4:$E$18,MATCH(G239,'Tabela de preços'!$A$4:$A$18,0),MATCH(F239,'Tabela de preços'!$B$3:$E$3,0)),""))</f>
        <v/>
      </c>
      <c r="L239" s="10" t="n"/>
      <c r="M239" s="7" t="n"/>
      <c r="N239" s="7" t="n"/>
      <c r="O239" s="8">
        <f>IF(A239="","",MONTH(A239))</f>
        <v/>
      </c>
      <c r="P239" s="8">
        <f>IF(A239="","",YEAR(A239))</f>
        <v/>
      </c>
    </row>
    <row r="240">
      <c r="A240" s="14" t="n"/>
      <c r="B240" s="15" t="n"/>
      <c r="C240" s="7" t="n"/>
      <c r="D240" s="7" t="n"/>
      <c r="E240" s="7" t="n"/>
      <c r="F240" s="7" t="n"/>
      <c r="G240" s="7" t="n"/>
      <c r="H240" s="7" t="n"/>
      <c r="I240" s="7" t="n"/>
      <c r="J240" s="7" t="n"/>
      <c r="K240" s="9">
        <f>IF(OR(G240="",F240=""),"",IFERROR(INDEX('Tabela de preços'!$B$4:$E$18,MATCH(G240,'Tabela de preços'!$A$4:$A$18,0),MATCH(F240,'Tabela de preços'!$B$3:$E$3,0)),""))</f>
        <v/>
      </c>
      <c r="L240" s="10" t="n"/>
      <c r="M240" s="7" t="n"/>
      <c r="N240" s="7" t="n"/>
      <c r="O240" s="8">
        <f>IF(A240="","",MONTH(A240))</f>
        <v/>
      </c>
      <c r="P240" s="8">
        <f>IF(A240="","",YEAR(A240))</f>
        <v/>
      </c>
    </row>
    <row r="241">
      <c r="A241" s="14" t="n"/>
      <c r="B241" s="15" t="n"/>
      <c r="C241" s="7" t="n"/>
      <c r="D241" s="7" t="n"/>
      <c r="E241" s="7" t="n"/>
      <c r="F241" s="7" t="n"/>
      <c r="G241" s="7" t="n"/>
      <c r="H241" s="7" t="n"/>
      <c r="I241" s="7" t="n"/>
      <c r="J241" s="7" t="n"/>
      <c r="K241" s="9">
        <f>IF(OR(G241="",F241=""),"",IFERROR(INDEX('Tabela de preços'!$B$4:$E$18,MATCH(G241,'Tabela de preços'!$A$4:$A$18,0),MATCH(F241,'Tabela de preços'!$B$3:$E$3,0)),""))</f>
        <v/>
      </c>
      <c r="L241" s="10" t="n"/>
      <c r="M241" s="7" t="n"/>
      <c r="N241" s="7" t="n"/>
      <c r="O241" s="8">
        <f>IF(A241="","",MONTH(A241))</f>
        <v/>
      </c>
      <c r="P241" s="8">
        <f>IF(A241="","",YEAR(A241))</f>
        <v/>
      </c>
    </row>
    <row r="242">
      <c r="A242" s="14" t="n"/>
      <c r="B242" s="15" t="n"/>
      <c r="C242" s="7" t="n"/>
      <c r="D242" s="7" t="n"/>
      <c r="E242" s="7" t="n"/>
      <c r="F242" s="7" t="n"/>
      <c r="G242" s="7" t="n"/>
      <c r="H242" s="7" t="n"/>
      <c r="I242" s="7" t="n"/>
      <c r="J242" s="7" t="n"/>
      <c r="K242" s="9">
        <f>IF(OR(G242="",F242=""),"",IFERROR(INDEX('Tabela de preços'!$B$4:$E$18,MATCH(G242,'Tabela de preços'!$A$4:$A$18,0),MATCH(F242,'Tabela de preços'!$B$3:$E$3,0)),""))</f>
        <v/>
      </c>
      <c r="L242" s="10" t="n"/>
      <c r="M242" s="7" t="n"/>
      <c r="N242" s="7" t="n"/>
      <c r="O242" s="8">
        <f>IF(A242="","",MONTH(A242))</f>
        <v/>
      </c>
      <c r="P242" s="8">
        <f>IF(A242="","",YEAR(A242))</f>
        <v/>
      </c>
    </row>
    <row r="243">
      <c r="A243" s="14" t="n"/>
      <c r="B243" s="15" t="n"/>
      <c r="C243" s="7" t="n"/>
      <c r="D243" s="7" t="n"/>
      <c r="E243" s="7" t="n"/>
      <c r="F243" s="7" t="n"/>
      <c r="G243" s="7" t="n"/>
      <c r="H243" s="7" t="n"/>
      <c r="I243" s="7" t="n"/>
      <c r="J243" s="7" t="n"/>
      <c r="K243" s="9">
        <f>IF(OR(G243="",F243=""),"",IFERROR(INDEX('Tabela de preços'!$B$4:$E$18,MATCH(G243,'Tabela de preços'!$A$4:$A$18,0),MATCH(F243,'Tabela de preços'!$B$3:$E$3,0)),""))</f>
        <v/>
      </c>
      <c r="L243" s="10" t="n"/>
      <c r="M243" s="7" t="n"/>
      <c r="N243" s="7" t="n"/>
      <c r="O243" s="8">
        <f>IF(A243="","",MONTH(A243))</f>
        <v/>
      </c>
      <c r="P243" s="8">
        <f>IF(A243="","",YEAR(A243))</f>
        <v/>
      </c>
    </row>
    <row r="244">
      <c r="A244" s="14" t="n"/>
      <c r="B244" s="15" t="n"/>
      <c r="C244" s="7" t="n"/>
      <c r="D244" s="7" t="n"/>
      <c r="E244" s="7" t="n"/>
      <c r="F244" s="7" t="n"/>
      <c r="G244" s="7" t="n"/>
      <c r="H244" s="7" t="n"/>
      <c r="I244" s="7" t="n"/>
      <c r="J244" s="7" t="n"/>
      <c r="K244" s="9">
        <f>IF(OR(G244="",F244=""),"",IFERROR(INDEX('Tabela de preços'!$B$4:$E$18,MATCH(G244,'Tabela de preços'!$A$4:$A$18,0),MATCH(F244,'Tabela de preços'!$B$3:$E$3,0)),""))</f>
        <v/>
      </c>
      <c r="L244" s="10" t="n"/>
      <c r="M244" s="7" t="n"/>
      <c r="N244" s="7" t="n"/>
      <c r="O244" s="8">
        <f>IF(A244="","",MONTH(A244))</f>
        <v/>
      </c>
      <c r="P244" s="8">
        <f>IF(A244="","",YEAR(A244))</f>
        <v/>
      </c>
    </row>
    <row r="245">
      <c r="A245" s="14" t="n"/>
      <c r="B245" s="15" t="n"/>
      <c r="C245" s="7" t="n"/>
      <c r="D245" s="7" t="n"/>
      <c r="E245" s="7" t="n"/>
      <c r="F245" s="7" t="n"/>
      <c r="G245" s="7" t="n"/>
      <c r="H245" s="7" t="n"/>
      <c r="I245" s="7" t="n"/>
      <c r="J245" s="7" t="n"/>
      <c r="K245" s="9">
        <f>IF(OR(G245="",F245=""),"",IFERROR(INDEX('Tabela de preços'!$B$4:$E$18,MATCH(G245,'Tabela de preços'!$A$4:$A$18,0),MATCH(F245,'Tabela de preços'!$B$3:$E$3,0)),""))</f>
        <v/>
      </c>
      <c r="L245" s="10" t="n"/>
      <c r="M245" s="7" t="n"/>
      <c r="N245" s="7" t="n"/>
      <c r="O245" s="8">
        <f>IF(A245="","",MONTH(A245))</f>
        <v/>
      </c>
      <c r="P245" s="8">
        <f>IF(A245="","",YEAR(A245))</f>
        <v/>
      </c>
    </row>
    <row r="246">
      <c r="A246" s="14" t="n"/>
      <c r="B246" s="15" t="n"/>
      <c r="C246" s="7" t="n"/>
      <c r="D246" s="7" t="n"/>
      <c r="E246" s="7" t="n"/>
      <c r="F246" s="7" t="n"/>
      <c r="G246" s="7" t="n"/>
      <c r="H246" s="7" t="n"/>
      <c r="I246" s="7" t="n"/>
      <c r="J246" s="7" t="n"/>
      <c r="K246" s="9">
        <f>IF(OR(G246="",F246=""),"",IFERROR(INDEX('Tabela de preços'!$B$4:$E$18,MATCH(G246,'Tabela de preços'!$A$4:$A$18,0),MATCH(F246,'Tabela de preços'!$B$3:$E$3,0)),""))</f>
        <v/>
      </c>
      <c r="L246" s="10" t="n"/>
      <c r="M246" s="7" t="n"/>
      <c r="N246" s="7" t="n"/>
      <c r="O246" s="8">
        <f>IF(A246="","",MONTH(A246))</f>
        <v/>
      </c>
      <c r="P246" s="8">
        <f>IF(A246="","",YEAR(A246))</f>
        <v/>
      </c>
    </row>
    <row r="247">
      <c r="A247" s="14" t="n"/>
      <c r="B247" s="15" t="n"/>
      <c r="C247" s="7" t="n"/>
      <c r="D247" s="7" t="n"/>
      <c r="E247" s="7" t="n"/>
      <c r="F247" s="7" t="n"/>
      <c r="G247" s="7" t="n"/>
      <c r="H247" s="7" t="n"/>
      <c r="I247" s="7" t="n"/>
      <c r="J247" s="7" t="n"/>
      <c r="K247" s="9">
        <f>IF(OR(G247="",F247=""),"",IFERROR(INDEX('Tabela de preços'!$B$4:$E$18,MATCH(G247,'Tabela de preços'!$A$4:$A$18,0),MATCH(F247,'Tabela de preços'!$B$3:$E$3,0)),""))</f>
        <v/>
      </c>
      <c r="L247" s="10" t="n"/>
      <c r="M247" s="7" t="n"/>
      <c r="N247" s="7" t="n"/>
      <c r="O247" s="8">
        <f>IF(A247="","",MONTH(A247))</f>
        <v/>
      </c>
      <c r="P247" s="8">
        <f>IF(A247="","",YEAR(A247))</f>
        <v/>
      </c>
    </row>
    <row r="248">
      <c r="A248" s="14" t="n"/>
      <c r="B248" s="15" t="n"/>
      <c r="C248" s="7" t="n"/>
      <c r="D248" s="7" t="n"/>
      <c r="E248" s="7" t="n"/>
      <c r="F248" s="7" t="n"/>
      <c r="G248" s="7" t="n"/>
      <c r="H248" s="7" t="n"/>
      <c r="I248" s="7" t="n"/>
      <c r="J248" s="7" t="n"/>
      <c r="K248" s="9">
        <f>IF(OR(G248="",F248=""),"",IFERROR(INDEX('Tabela de preços'!$B$4:$E$18,MATCH(G248,'Tabela de preços'!$A$4:$A$18,0),MATCH(F248,'Tabela de preços'!$B$3:$E$3,0)),""))</f>
        <v/>
      </c>
      <c r="L248" s="10" t="n"/>
      <c r="M248" s="7" t="n"/>
      <c r="N248" s="7" t="n"/>
      <c r="O248" s="8">
        <f>IF(A248="","",MONTH(A248))</f>
        <v/>
      </c>
      <c r="P248" s="8">
        <f>IF(A248="","",YEAR(A248))</f>
        <v/>
      </c>
    </row>
    <row r="249">
      <c r="A249" s="14" t="n"/>
      <c r="B249" s="15" t="n"/>
      <c r="C249" s="7" t="n"/>
      <c r="D249" s="7" t="n"/>
      <c r="E249" s="7" t="n"/>
      <c r="F249" s="7" t="n"/>
      <c r="G249" s="7" t="n"/>
      <c r="H249" s="7" t="n"/>
      <c r="I249" s="7" t="n"/>
      <c r="J249" s="7" t="n"/>
      <c r="K249" s="9">
        <f>IF(OR(G249="",F249=""),"",IFERROR(INDEX('Tabela de preços'!$B$4:$E$18,MATCH(G249,'Tabela de preços'!$A$4:$A$18,0),MATCH(F249,'Tabela de preços'!$B$3:$E$3,0)),""))</f>
        <v/>
      </c>
      <c r="L249" s="10" t="n"/>
      <c r="M249" s="7" t="n"/>
      <c r="N249" s="7" t="n"/>
      <c r="O249" s="8">
        <f>IF(A249="","",MONTH(A249))</f>
        <v/>
      </c>
      <c r="P249" s="8">
        <f>IF(A249="","",YEAR(A249))</f>
        <v/>
      </c>
    </row>
    <row r="250">
      <c r="A250" s="14" t="n"/>
      <c r="B250" s="15" t="n"/>
      <c r="C250" s="7" t="n"/>
      <c r="D250" s="7" t="n"/>
      <c r="E250" s="7" t="n"/>
      <c r="F250" s="7" t="n"/>
      <c r="G250" s="7" t="n"/>
      <c r="H250" s="7" t="n"/>
      <c r="I250" s="7" t="n"/>
      <c r="J250" s="7" t="n"/>
      <c r="K250" s="9">
        <f>IF(OR(G250="",F250=""),"",IFERROR(INDEX('Tabela de preços'!$B$4:$E$18,MATCH(G250,'Tabela de preços'!$A$4:$A$18,0),MATCH(F250,'Tabela de preços'!$B$3:$E$3,0)),""))</f>
        <v/>
      </c>
      <c r="L250" s="10" t="n"/>
      <c r="M250" s="7" t="n"/>
      <c r="N250" s="7" t="n"/>
      <c r="O250" s="8">
        <f>IF(A250="","",MONTH(A250))</f>
        <v/>
      </c>
      <c r="P250" s="8">
        <f>IF(A250="","",YEAR(A250))</f>
        <v/>
      </c>
    </row>
    <row r="251">
      <c r="A251" s="14" t="n"/>
      <c r="B251" s="15" t="n"/>
      <c r="C251" s="7" t="n"/>
      <c r="D251" s="7" t="n"/>
      <c r="E251" s="7" t="n"/>
      <c r="F251" s="7" t="n"/>
      <c r="G251" s="7" t="n"/>
      <c r="H251" s="7" t="n"/>
      <c r="I251" s="7" t="n"/>
      <c r="J251" s="7" t="n"/>
      <c r="K251" s="9">
        <f>IF(OR(G251="",F251=""),"",IFERROR(INDEX('Tabela de preços'!$B$4:$E$18,MATCH(G251,'Tabela de preços'!$A$4:$A$18,0),MATCH(F251,'Tabela de preços'!$B$3:$E$3,0)),""))</f>
        <v/>
      </c>
      <c r="L251" s="10" t="n"/>
      <c r="M251" s="7" t="n"/>
      <c r="N251" s="7" t="n"/>
      <c r="O251" s="8">
        <f>IF(A251="","",MONTH(A251))</f>
        <v/>
      </c>
      <c r="P251" s="8">
        <f>IF(A251="","",YEAR(A251))</f>
        <v/>
      </c>
    </row>
    <row r="252">
      <c r="A252" s="14" t="n"/>
      <c r="B252" s="15" t="n"/>
      <c r="C252" s="7" t="n"/>
      <c r="D252" s="7" t="n"/>
      <c r="E252" s="7" t="n"/>
      <c r="F252" s="7" t="n"/>
      <c r="G252" s="7" t="n"/>
      <c r="H252" s="7" t="n"/>
      <c r="I252" s="7" t="n"/>
      <c r="J252" s="7" t="n"/>
      <c r="K252" s="9">
        <f>IF(OR(G252="",F252=""),"",IFERROR(INDEX('Tabela de preços'!$B$4:$E$18,MATCH(G252,'Tabela de preços'!$A$4:$A$18,0),MATCH(F252,'Tabela de preços'!$B$3:$E$3,0)),""))</f>
        <v/>
      </c>
      <c r="L252" s="10" t="n"/>
      <c r="M252" s="7" t="n"/>
      <c r="N252" s="7" t="n"/>
      <c r="O252" s="8">
        <f>IF(A252="","",MONTH(A252))</f>
        <v/>
      </c>
      <c r="P252" s="8">
        <f>IF(A252="","",YEAR(A252))</f>
        <v/>
      </c>
    </row>
    <row r="253">
      <c r="A253" s="14" t="n"/>
      <c r="B253" s="15" t="n"/>
      <c r="C253" s="7" t="n"/>
      <c r="D253" s="7" t="n"/>
      <c r="E253" s="7" t="n"/>
      <c r="F253" s="7" t="n"/>
      <c r="G253" s="7" t="n"/>
      <c r="H253" s="7" t="n"/>
      <c r="I253" s="7" t="n"/>
      <c r="J253" s="7" t="n"/>
      <c r="K253" s="9">
        <f>IF(OR(G253="",F253=""),"",IFERROR(INDEX('Tabela de preços'!$B$4:$E$18,MATCH(G253,'Tabela de preços'!$A$4:$A$18,0),MATCH(F253,'Tabela de preços'!$B$3:$E$3,0)),""))</f>
        <v/>
      </c>
      <c r="L253" s="10" t="n"/>
      <c r="M253" s="7" t="n"/>
      <c r="N253" s="7" t="n"/>
      <c r="O253" s="8">
        <f>IF(A253="","",MONTH(A253))</f>
        <v/>
      </c>
      <c r="P253" s="8">
        <f>IF(A253="","",YEAR(A253))</f>
        <v/>
      </c>
    </row>
    <row r="254">
      <c r="A254" s="14" t="n"/>
      <c r="B254" s="15" t="n"/>
      <c r="C254" s="7" t="n"/>
      <c r="D254" s="7" t="n"/>
      <c r="E254" s="7" t="n"/>
      <c r="F254" s="7" t="n"/>
      <c r="G254" s="7" t="n"/>
      <c r="H254" s="7" t="n"/>
      <c r="I254" s="7" t="n"/>
      <c r="J254" s="7" t="n"/>
      <c r="K254" s="9">
        <f>IF(OR(G254="",F254=""),"",IFERROR(INDEX('Tabela de preços'!$B$4:$E$18,MATCH(G254,'Tabela de preços'!$A$4:$A$18,0),MATCH(F254,'Tabela de preços'!$B$3:$E$3,0)),""))</f>
        <v/>
      </c>
      <c r="L254" s="10" t="n"/>
      <c r="M254" s="7" t="n"/>
      <c r="N254" s="7" t="n"/>
      <c r="O254" s="8">
        <f>IF(A254="","",MONTH(A254))</f>
        <v/>
      </c>
      <c r="P254" s="8">
        <f>IF(A254="","",YEAR(A254))</f>
        <v/>
      </c>
    </row>
    <row r="255">
      <c r="A255" s="14" t="n"/>
      <c r="B255" s="15" t="n"/>
      <c r="C255" s="7" t="n"/>
      <c r="D255" s="7" t="n"/>
      <c r="E255" s="7" t="n"/>
      <c r="F255" s="7" t="n"/>
      <c r="G255" s="7" t="n"/>
      <c r="H255" s="7" t="n"/>
      <c r="I255" s="7" t="n"/>
      <c r="J255" s="7" t="n"/>
      <c r="K255" s="9">
        <f>IF(OR(G255="",F255=""),"",IFERROR(INDEX('Tabela de preços'!$B$4:$E$18,MATCH(G255,'Tabela de preços'!$A$4:$A$18,0),MATCH(F255,'Tabela de preços'!$B$3:$E$3,0)),""))</f>
        <v/>
      </c>
      <c r="L255" s="10" t="n"/>
      <c r="M255" s="7" t="n"/>
      <c r="N255" s="7" t="n"/>
      <c r="O255" s="8">
        <f>IF(A255="","",MONTH(A255))</f>
        <v/>
      </c>
      <c r="P255" s="8">
        <f>IF(A255="","",YEAR(A255))</f>
        <v/>
      </c>
    </row>
    <row r="256">
      <c r="A256" s="14" t="n"/>
      <c r="B256" s="15" t="n"/>
      <c r="C256" s="7" t="n"/>
      <c r="D256" s="7" t="n"/>
      <c r="E256" s="7" t="n"/>
      <c r="F256" s="7" t="n"/>
      <c r="G256" s="7" t="n"/>
      <c r="H256" s="7" t="n"/>
      <c r="I256" s="7" t="n"/>
      <c r="J256" s="7" t="n"/>
      <c r="K256" s="9">
        <f>IF(OR(G256="",F256=""),"",IFERROR(INDEX('Tabela de preços'!$B$4:$E$18,MATCH(G256,'Tabela de preços'!$A$4:$A$18,0),MATCH(F256,'Tabela de preços'!$B$3:$E$3,0)),""))</f>
        <v/>
      </c>
      <c r="L256" s="10" t="n"/>
      <c r="M256" s="7" t="n"/>
      <c r="N256" s="7" t="n"/>
      <c r="O256" s="8">
        <f>IF(A256="","",MONTH(A256))</f>
        <v/>
      </c>
      <c r="P256" s="8">
        <f>IF(A256="","",YEAR(A256))</f>
        <v/>
      </c>
    </row>
    <row r="257">
      <c r="A257" s="14" t="n"/>
      <c r="B257" s="15" t="n"/>
      <c r="C257" s="7" t="n"/>
      <c r="D257" s="7" t="n"/>
      <c r="E257" s="7" t="n"/>
      <c r="F257" s="7" t="n"/>
      <c r="G257" s="7" t="n"/>
      <c r="H257" s="7" t="n"/>
      <c r="I257" s="7" t="n"/>
      <c r="J257" s="7" t="n"/>
      <c r="K257" s="9">
        <f>IF(OR(G257="",F257=""),"",IFERROR(INDEX('Tabela de preços'!$B$4:$E$18,MATCH(G257,'Tabela de preços'!$A$4:$A$18,0),MATCH(F257,'Tabela de preços'!$B$3:$E$3,0)),""))</f>
        <v/>
      </c>
      <c r="L257" s="10" t="n"/>
      <c r="M257" s="7" t="n"/>
      <c r="N257" s="7" t="n"/>
      <c r="O257" s="8">
        <f>IF(A257="","",MONTH(A257))</f>
        <v/>
      </c>
      <c r="P257" s="8">
        <f>IF(A257="","",YEAR(A257))</f>
        <v/>
      </c>
    </row>
    <row r="258">
      <c r="A258" s="14" t="n"/>
      <c r="B258" s="15" t="n"/>
      <c r="C258" s="7" t="n"/>
      <c r="D258" s="7" t="n"/>
      <c r="E258" s="7" t="n"/>
      <c r="F258" s="7" t="n"/>
      <c r="G258" s="7" t="n"/>
      <c r="H258" s="7" t="n"/>
      <c r="I258" s="7" t="n"/>
      <c r="J258" s="7" t="n"/>
      <c r="K258" s="9">
        <f>IF(OR(G258="",F258=""),"",IFERROR(INDEX('Tabela de preços'!$B$4:$E$18,MATCH(G258,'Tabela de preços'!$A$4:$A$18,0),MATCH(F258,'Tabela de preços'!$B$3:$E$3,0)),""))</f>
        <v/>
      </c>
      <c r="L258" s="10" t="n"/>
      <c r="M258" s="7" t="n"/>
      <c r="N258" s="7" t="n"/>
      <c r="O258" s="8">
        <f>IF(A258="","",MONTH(A258))</f>
        <v/>
      </c>
      <c r="P258" s="8">
        <f>IF(A258="","",YEAR(A258))</f>
        <v/>
      </c>
    </row>
    <row r="259">
      <c r="A259" s="14" t="n"/>
      <c r="B259" s="15" t="n"/>
      <c r="C259" s="7" t="n"/>
      <c r="D259" s="7" t="n"/>
      <c r="E259" s="7" t="n"/>
      <c r="F259" s="7" t="n"/>
      <c r="G259" s="7" t="n"/>
      <c r="H259" s="7" t="n"/>
      <c r="I259" s="7" t="n"/>
      <c r="J259" s="7" t="n"/>
      <c r="K259" s="9">
        <f>IF(OR(G259="",F259=""),"",IFERROR(INDEX('Tabela de preços'!$B$4:$E$18,MATCH(G259,'Tabela de preços'!$A$4:$A$18,0),MATCH(F259,'Tabela de preços'!$B$3:$E$3,0)),""))</f>
        <v/>
      </c>
      <c r="L259" s="10" t="n"/>
      <c r="M259" s="7" t="n"/>
      <c r="N259" s="7" t="n"/>
      <c r="O259" s="8">
        <f>IF(A259="","",MONTH(A259))</f>
        <v/>
      </c>
      <c r="P259" s="8">
        <f>IF(A259="","",YEAR(A259))</f>
        <v/>
      </c>
    </row>
    <row r="260">
      <c r="A260" s="14" t="n"/>
      <c r="B260" s="15" t="n"/>
      <c r="C260" s="7" t="n"/>
      <c r="D260" s="7" t="n"/>
      <c r="E260" s="7" t="n"/>
      <c r="F260" s="7" t="n"/>
      <c r="G260" s="7" t="n"/>
      <c r="H260" s="7" t="n"/>
      <c r="I260" s="7" t="n"/>
      <c r="J260" s="7" t="n"/>
      <c r="K260" s="9">
        <f>IF(OR(G260="",F260=""),"",IFERROR(INDEX('Tabela de preços'!$B$4:$E$18,MATCH(G260,'Tabela de preços'!$A$4:$A$18,0),MATCH(F260,'Tabela de preços'!$B$3:$E$3,0)),""))</f>
        <v/>
      </c>
      <c r="L260" s="10" t="n"/>
      <c r="M260" s="7" t="n"/>
      <c r="N260" s="7" t="n"/>
      <c r="O260" s="8">
        <f>IF(A260="","",MONTH(A260))</f>
        <v/>
      </c>
      <c r="P260" s="8">
        <f>IF(A260="","",YEAR(A260))</f>
        <v/>
      </c>
    </row>
    <row r="261">
      <c r="A261" s="14" t="n"/>
      <c r="B261" s="15" t="n"/>
      <c r="C261" s="7" t="n"/>
      <c r="D261" s="7" t="n"/>
      <c r="E261" s="7" t="n"/>
      <c r="F261" s="7" t="n"/>
      <c r="G261" s="7" t="n"/>
      <c r="H261" s="7" t="n"/>
      <c r="I261" s="7" t="n"/>
      <c r="J261" s="7" t="n"/>
      <c r="K261" s="9">
        <f>IF(OR(G261="",F261=""),"",IFERROR(INDEX('Tabela de preços'!$B$4:$E$18,MATCH(G261,'Tabela de preços'!$A$4:$A$18,0),MATCH(F261,'Tabela de preços'!$B$3:$E$3,0)),""))</f>
        <v/>
      </c>
      <c r="L261" s="10" t="n"/>
      <c r="M261" s="7" t="n"/>
      <c r="N261" s="7" t="n"/>
      <c r="O261" s="8">
        <f>IF(A261="","",MONTH(A261))</f>
        <v/>
      </c>
      <c r="P261" s="8">
        <f>IF(A261="","",YEAR(A261))</f>
        <v/>
      </c>
    </row>
    <row r="262">
      <c r="A262" s="14" t="n"/>
      <c r="B262" s="15" t="n"/>
      <c r="C262" s="7" t="n"/>
      <c r="D262" s="7" t="n"/>
      <c r="E262" s="7" t="n"/>
      <c r="F262" s="7" t="n"/>
      <c r="G262" s="7" t="n"/>
      <c r="H262" s="7" t="n"/>
      <c r="I262" s="7" t="n"/>
      <c r="J262" s="7" t="n"/>
      <c r="K262" s="9">
        <f>IF(OR(G262="",F262=""),"",IFERROR(INDEX('Tabela de preços'!$B$4:$E$18,MATCH(G262,'Tabela de preços'!$A$4:$A$18,0),MATCH(F262,'Tabela de preços'!$B$3:$E$3,0)),""))</f>
        <v/>
      </c>
      <c r="L262" s="10" t="n"/>
      <c r="M262" s="7" t="n"/>
      <c r="N262" s="7" t="n"/>
      <c r="O262" s="8">
        <f>IF(A262="","",MONTH(A262))</f>
        <v/>
      </c>
      <c r="P262" s="8">
        <f>IF(A262="","",YEAR(A262))</f>
        <v/>
      </c>
    </row>
    <row r="263">
      <c r="A263" s="14" t="n"/>
      <c r="B263" s="15" t="n"/>
      <c r="C263" s="7" t="n"/>
      <c r="D263" s="7" t="n"/>
      <c r="E263" s="7" t="n"/>
      <c r="F263" s="7" t="n"/>
      <c r="G263" s="7" t="n"/>
      <c r="H263" s="7" t="n"/>
      <c r="I263" s="7" t="n"/>
      <c r="J263" s="7" t="n"/>
      <c r="K263" s="9">
        <f>IF(OR(G263="",F263=""),"",IFERROR(INDEX('Tabela de preços'!$B$4:$E$18,MATCH(G263,'Tabela de preços'!$A$4:$A$18,0),MATCH(F263,'Tabela de preços'!$B$3:$E$3,0)),""))</f>
        <v/>
      </c>
      <c r="L263" s="10" t="n"/>
      <c r="M263" s="7" t="n"/>
      <c r="N263" s="7" t="n"/>
      <c r="O263" s="8">
        <f>IF(A263="","",MONTH(A263))</f>
        <v/>
      </c>
      <c r="P263" s="8">
        <f>IF(A263="","",YEAR(A263))</f>
        <v/>
      </c>
    </row>
    <row r="264">
      <c r="A264" s="14" t="n"/>
      <c r="B264" s="15" t="n"/>
      <c r="C264" s="7" t="n"/>
      <c r="D264" s="7" t="n"/>
      <c r="E264" s="7" t="n"/>
      <c r="F264" s="7" t="n"/>
      <c r="G264" s="7" t="n"/>
      <c r="H264" s="7" t="n"/>
      <c r="I264" s="7" t="n"/>
      <c r="J264" s="7" t="n"/>
      <c r="K264" s="9">
        <f>IF(OR(G264="",F264=""),"",IFERROR(INDEX('Tabela de preços'!$B$4:$E$18,MATCH(G264,'Tabela de preços'!$A$4:$A$18,0),MATCH(F264,'Tabela de preços'!$B$3:$E$3,0)),""))</f>
        <v/>
      </c>
      <c r="L264" s="10" t="n"/>
      <c r="M264" s="7" t="n"/>
      <c r="N264" s="7" t="n"/>
      <c r="O264" s="8">
        <f>IF(A264="","",MONTH(A264))</f>
        <v/>
      </c>
      <c r="P264" s="8">
        <f>IF(A264="","",YEAR(A264))</f>
        <v/>
      </c>
    </row>
    <row r="265">
      <c r="A265" s="14" t="n"/>
      <c r="B265" s="15" t="n"/>
      <c r="C265" s="7" t="n"/>
      <c r="D265" s="7" t="n"/>
      <c r="E265" s="7" t="n"/>
      <c r="F265" s="7" t="n"/>
      <c r="G265" s="7" t="n"/>
      <c r="H265" s="7" t="n"/>
      <c r="I265" s="7" t="n"/>
      <c r="J265" s="7" t="n"/>
      <c r="K265" s="9">
        <f>IF(OR(G265="",F265=""),"",IFERROR(INDEX('Tabela de preços'!$B$4:$E$18,MATCH(G265,'Tabela de preços'!$A$4:$A$18,0),MATCH(F265,'Tabela de preços'!$B$3:$E$3,0)),""))</f>
        <v/>
      </c>
      <c r="L265" s="10" t="n"/>
      <c r="M265" s="7" t="n"/>
      <c r="N265" s="7" t="n"/>
      <c r="O265" s="8">
        <f>IF(A265="","",MONTH(A265))</f>
        <v/>
      </c>
      <c r="P265" s="8">
        <f>IF(A265="","",YEAR(A265))</f>
        <v/>
      </c>
    </row>
    <row r="266">
      <c r="A266" s="14" t="n"/>
      <c r="B266" s="15" t="n"/>
      <c r="C266" s="7" t="n"/>
      <c r="D266" s="7" t="n"/>
      <c r="E266" s="7" t="n"/>
      <c r="F266" s="7" t="n"/>
      <c r="G266" s="7" t="n"/>
      <c r="H266" s="7" t="n"/>
      <c r="I266" s="7" t="n"/>
      <c r="J266" s="7" t="n"/>
      <c r="K266" s="9">
        <f>IF(OR(G266="",F266=""),"",IFERROR(INDEX('Tabela de preços'!$B$4:$E$18,MATCH(G266,'Tabela de preços'!$A$4:$A$18,0),MATCH(F266,'Tabela de preços'!$B$3:$E$3,0)),""))</f>
        <v/>
      </c>
      <c r="L266" s="10" t="n"/>
      <c r="M266" s="7" t="n"/>
      <c r="N266" s="7" t="n"/>
      <c r="O266" s="8">
        <f>IF(A266="","",MONTH(A266))</f>
        <v/>
      </c>
      <c r="P266" s="8">
        <f>IF(A266="","",YEAR(A266))</f>
        <v/>
      </c>
    </row>
    <row r="267">
      <c r="A267" s="14" t="n"/>
      <c r="B267" s="15" t="n"/>
      <c r="C267" s="7" t="n"/>
      <c r="D267" s="7" t="n"/>
      <c r="E267" s="7" t="n"/>
      <c r="F267" s="7" t="n"/>
      <c r="G267" s="7" t="n"/>
      <c r="H267" s="7" t="n"/>
      <c r="I267" s="7" t="n"/>
      <c r="J267" s="7" t="n"/>
      <c r="K267" s="9">
        <f>IF(OR(G267="",F267=""),"",IFERROR(INDEX('Tabela de preços'!$B$4:$E$18,MATCH(G267,'Tabela de preços'!$A$4:$A$18,0),MATCH(F267,'Tabela de preços'!$B$3:$E$3,0)),""))</f>
        <v/>
      </c>
      <c r="L267" s="10" t="n"/>
      <c r="M267" s="7" t="n"/>
      <c r="N267" s="7" t="n"/>
      <c r="O267" s="8">
        <f>IF(A267="","",MONTH(A267))</f>
        <v/>
      </c>
      <c r="P267" s="8">
        <f>IF(A267="","",YEAR(A267))</f>
        <v/>
      </c>
    </row>
    <row r="268">
      <c r="A268" s="14" t="n"/>
      <c r="B268" s="15" t="n"/>
      <c r="C268" s="7" t="n"/>
      <c r="D268" s="7" t="n"/>
      <c r="E268" s="7" t="n"/>
      <c r="F268" s="7" t="n"/>
      <c r="G268" s="7" t="n"/>
      <c r="H268" s="7" t="n"/>
      <c r="I268" s="7" t="n"/>
      <c r="J268" s="7" t="n"/>
      <c r="K268" s="9">
        <f>IF(OR(G268="",F268=""),"",IFERROR(INDEX('Tabela de preços'!$B$4:$E$18,MATCH(G268,'Tabela de preços'!$A$4:$A$18,0),MATCH(F268,'Tabela de preços'!$B$3:$E$3,0)),""))</f>
        <v/>
      </c>
      <c r="L268" s="10" t="n"/>
      <c r="M268" s="7" t="n"/>
      <c r="N268" s="7" t="n"/>
      <c r="O268" s="8">
        <f>IF(A268="","",MONTH(A268))</f>
        <v/>
      </c>
      <c r="P268" s="8">
        <f>IF(A268="","",YEAR(A268))</f>
        <v/>
      </c>
    </row>
    <row r="269">
      <c r="A269" s="14" t="n"/>
      <c r="B269" s="15" t="n"/>
      <c r="C269" s="7" t="n"/>
      <c r="D269" s="7" t="n"/>
      <c r="E269" s="7" t="n"/>
      <c r="F269" s="7" t="n"/>
      <c r="G269" s="7" t="n"/>
      <c r="H269" s="7" t="n"/>
      <c r="I269" s="7" t="n"/>
      <c r="J269" s="7" t="n"/>
      <c r="K269" s="9">
        <f>IF(OR(G269="",F269=""),"",IFERROR(INDEX('Tabela de preços'!$B$4:$E$18,MATCH(G269,'Tabela de preços'!$A$4:$A$18,0),MATCH(F269,'Tabela de preços'!$B$3:$E$3,0)),""))</f>
        <v/>
      </c>
      <c r="L269" s="10" t="n"/>
      <c r="M269" s="7" t="n"/>
      <c r="N269" s="7" t="n"/>
      <c r="O269" s="8">
        <f>IF(A269="","",MONTH(A269))</f>
        <v/>
      </c>
      <c r="P269" s="8">
        <f>IF(A269="","",YEAR(A269))</f>
        <v/>
      </c>
    </row>
    <row r="270">
      <c r="A270" s="14" t="n"/>
      <c r="B270" s="15" t="n"/>
      <c r="C270" s="7" t="n"/>
      <c r="D270" s="7" t="n"/>
      <c r="E270" s="7" t="n"/>
      <c r="F270" s="7" t="n"/>
      <c r="G270" s="7" t="n"/>
      <c r="H270" s="7" t="n"/>
      <c r="I270" s="7" t="n"/>
      <c r="J270" s="7" t="n"/>
      <c r="K270" s="9">
        <f>IF(OR(G270="",F270=""),"",IFERROR(INDEX('Tabela de preços'!$B$4:$E$18,MATCH(G270,'Tabela de preços'!$A$4:$A$18,0),MATCH(F270,'Tabela de preços'!$B$3:$E$3,0)),""))</f>
        <v/>
      </c>
      <c r="L270" s="10" t="n"/>
      <c r="M270" s="7" t="n"/>
      <c r="N270" s="7" t="n"/>
      <c r="O270" s="8">
        <f>IF(A270="","",MONTH(A270))</f>
        <v/>
      </c>
      <c r="P270" s="8">
        <f>IF(A270="","",YEAR(A270))</f>
        <v/>
      </c>
    </row>
    <row r="271">
      <c r="A271" s="14" t="n"/>
      <c r="B271" s="15" t="n"/>
      <c r="C271" s="7" t="n"/>
      <c r="D271" s="7" t="n"/>
      <c r="E271" s="7" t="n"/>
      <c r="F271" s="7" t="n"/>
      <c r="G271" s="7" t="n"/>
      <c r="H271" s="7" t="n"/>
      <c r="I271" s="7" t="n"/>
      <c r="J271" s="7" t="n"/>
      <c r="K271" s="9">
        <f>IF(OR(G271="",F271=""),"",IFERROR(INDEX('Tabela de preços'!$B$4:$E$18,MATCH(G271,'Tabela de preços'!$A$4:$A$18,0),MATCH(F271,'Tabela de preços'!$B$3:$E$3,0)),""))</f>
        <v/>
      </c>
      <c r="L271" s="10" t="n"/>
      <c r="M271" s="7" t="n"/>
      <c r="N271" s="7" t="n"/>
      <c r="O271" s="8">
        <f>IF(A271="","",MONTH(A271))</f>
        <v/>
      </c>
      <c r="P271" s="8">
        <f>IF(A271="","",YEAR(A271))</f>
        <v/>
      </c>
    </row>
    <row r="272">
      <c r="A272" s="14" t="n"/>
      <c r="B272" s="15" t="n"/>
      <c r="C272" s="7" t="n"/>
      <c r="D272" s="7" t="n"/>
      <c r="E272" s="7" t="n"/>
      <c r="F272" s="7" t="n"/>
      <c r="G272" s="7" t="n"/>
      <c r="H272" s="7" t="n"/>
      <c r="I272" s="7" t="n"/>
      <c r="J272" s="7" t="n"/>
      <c r="K272" s="9">
        <f>IF(OR(G272="",F272=""),"",IFERROR(INDEX('Tabela de preços'!$B$4:$E$18,MATCH(G272,'Tabela de preços'!$A$4:$A$18,0),MATCH(F272,'Tabela de preços'!$B$3:$E$3,0)),""))</f>
        <v/>
      </c>
      <c r="L272" s="10" t="n"/>
      <c r="M272" s="7" t="n"/>
      <c r="N272" s="7" t="n"/>
      <c r="O272" s="8">
        <f>IF(A272="","",MONTH(A272))</f>
        <v/>
      </c>
      <c r="P272" s="8">
        <f>IF(A272="","",YEAR(A272))</f>
        <v/>
      </c>
    </row>
    <row r="273">
      <c r="A273" s="14" t="n"/>
      <c r="B273" s="15" t="n"/>
      <c r="C273" s="7" t="n"/>
      <c r="D273" s="7" t="n"/>
      <c r="E273" s="7" t="n"/>
      <c r="F273" s="7" t="n"/>
      <c r="G273" s="7" t="n"/>
      <c r="H273" s="7" t="n"/>
      <c r="I273" s="7" t="n"/>
      <c r="J273" s="7" t="n"/>
      <c r="K273" s="9">
        <f>IF(OR(G273="",F273=""),"",IFERROR(INDEX('Tabela de preços'!$B$4:$E$18,MATCH(G273,'Tabela de preços'!$A$4:$A$18,0),MATCH(F273,'Tabela de preços'!$B$3:$E$3,0)),""))</f>
        <v/>
      </c>
      <c r="L273" s="10" t="n"/>
      <c r="M273" s="7" t="n"/>
      <c r="N273" s="7" t="n"/>
      <c r="O273" s="8">
        <f>IF(A273="","",MONTH(A273))</f>
        <v/>
      </c>
      <c r="P273" s="8">
        <f>IF(A273="","",YEAR(A273))</f>
        <v/>
      </c>
    </row>
    <row r="274">
      <c r="A274" s="14" t="n"/>
      <c r="B274" s="15" t="n"/>
      <c r="C274" s="7" t="n"/>
      <c r="D274" s="7" t="n"/>
      <c r="E274" s="7" t="n"/>
      <c r="F274" s="7" t="n"/>
      <c r="G274" s="7" t="n"/>
      <c r="H274" s="7" t="n"/>
      <c r="I274" s="7" t="n"/>
      <c r="J274" s="7" t="n"/>
      <c r="K274" s="9">
        <f>IF(OR(G274="",F274=""),"",IFERROR(INDEX('Tabela de preços'!$B$4:$E$18,MATCH(G274,'Tabela de preços'!$A$4:$A$18,0),MATCH(F274,'Tabela de preços'!$B$3:$E$3,0)),""))</f>
        <v/>
      </c>
      <c r="L274" s="10" t="n"/>
      <c r="M274" s="7" t="n"/>
      <c r="N274" s="7" t="n"/>
      <c r="O274" s="8">
        <f>IF(A274="","",MONTH(A274))</f>
        <v/>
      </c>
      <c r="P274" s="8">
        <f>IF(A274="","",YEAR(A274))</f>
        <v/>
      </c>
    </row>
    <row r="275">
      <c r="A275" s="14" t="n"/>
      <c r="B275" s="15" t="n"/>
      <c r="C275" s="7" t="n"/>
      <c r="D275" s="7" t="n"/>
      <c r="E275" s="7" t="n"/>
      <c r="F275" s="7" t="n"/>
      <c r="G275" s="7" t="n"/>
      <c r="H275" s="7" t="n"/>
      <c r="I275" s="7" t="n"/>
      <c r="J275" s="7" t="n"/>
      <c r="K275" s="9">
        <f>IF(OR(G275="",F275=""),"",IFERROR(INDEX('Tabela de preços'!$B$4:$E$18,MATCH(G275,'Tabela de preços'!$A$4:$A$18,0),MATCH(F275,'Tabela de preços'!$B$3:$E$3,0)),""))</f>
        <v/>
      </c>
      <c r="L275" s="10" t="n"/>
      <c r="M275" s="7" t="n"/>
      <c r="N275" s="7" t="n"/>
      <c r="O275" s="8">
        <f>IF(A275="","",MONTH(A275))</f>
        <v/>
      </c>
      <c r="P275" s="8">
        <f>IF(A275="","",YEAR(A275))</f>
        <v/>
      </c>
    </row>
    <row r="276">
      <c r="A276" s="14" t="n"/>
      <c r="B276" s="15" t="n"/>
      <c r="C276" s="7" t="n"/>
      <c r="D276" s="7" t="n"/>
      <c r="E276" s="7" t="n"/>
      <c r="F276" s="7" t="n"/>
      <c r="G276" s="7" t="n"/>
      <c r="H276" s="7" t="n"/>
      <c r="I276" s="7" t="n"/>
      <c r="J276" s="7" t="n"/>
      <c r="K276" s="9">
        <f>IF(OR(G276="",F276=""),"",IFERROR(INDEX('Tabela de preços'!$B$4:$E$18,MATCH(G276,'Tabela de preços'!$A$4:$A$18,0),MATCH(F276,'Tabela de preços'!$B$3:$E$3,0)),""))</f>
        <v/>
      </c>
      <c r="L276" s="10" t="n"/>
      <c r="M276" s="7" t="n"/>
      <c r="N276" s="7" t="n"/>
      <c r="O276" s="8">
        <f>IF(A276="","",MONTH(A276))</f>
        <v/>
      </c>
      <c r="P276" s="8">
        <f>IF(A276="","",YEAR(A276))</f>
        <v/>
      </c>
    </row>
    <row r="277">
      <c r="A277" s="14" t="n"/>
      <c r="B277" s="15" t="n"/>
      <c r="C277" s="7" t="n"/>
      <c r="D277" s="7" t="n"/>
      <c r="E277" s="7" t="n"/>
      <c r="F277" s="7" t="n"/>
      <c r="G277" s="7" t="n"/>
      <c r="H277" s="7" t="n"/>
      <c r="I277" s="7" t="n"/>
      <c r="J277" s="7" t="n"/>
      <c r="K277" s="9">
        <f>IF(OR(G277="",F277=""),"",IFERROR(INDEX('Tabela de preços'!$B$4:$E$18,MATCH(G277,'Tabela de preços'!$A$4:$A$18,0),MATCH(F277,'Tabela de preços'!$B$3:$E$3,0)),""))</f>
        <v/>
      </c>
      <c r="L277" s="10" t="n"/>
      <c r="M277" s="7" t="n"/>
      <c r="N277" s="7" t="n"/>
      <c r="O277" s="8">
        <f>IF(A277="","",MONTH(A277))</f>
        <v/>
      </c>
      <c r="P277" s="8">
        <f>IF(A277="","",YEAR(A277))</f>
        <v/>
      </c>
    </row>
    <row r="278">
      <c r="A278" s="14" t="n"/>
      <c r="B278" s="15" t="n"/>
      <c r="C278" s="7" t="n"/>
      <c r="D278" s="7" t="n"/>
      <c r="E278" s="7" t="n"/>
      <c r="F278" s="7" t="n"/>
      <c r="G278" s="7" t="n"/>
      <c r="H278" s="7" t="n"/>
      <c r="I278" s="7" t="n"/>
      <c r="J278" s="7" t="n"/>
      <c r="K278" s="9">
        <f>IF(OR(G278="",F278=""),"",IFERROR(INDEX('Tabela de preços'!$B$4:$E$18,MATCH(G278,'Tabela de preços'!$A$4:$A$18,0),MATCH(F278,'Tabela de preços'!$B$3:$E$3,0)),""))</f>
        <v/>
      </c>
      <c r="L278" s="10" t="n"/>
      <c r="M278" s="7" t="n"/>
      <c r="N278" s="7" t="n"/>
      <c r="O278" s="8">
        <f>IF(A278="","",MONTH(A278))</f>
        <v/>
      </c>
      <c r="P278" s="8">
        <f>IF(A278="","",YEAR(A278))</f>
        <v/>
      </c>
    </row>
    <row r="279">
      <c r="A279" s="14" t="n"/>
      <c r="B279" s="15" t="n"/>
      <c r="C279" s="7" t="n"/>
      <c r="D279" s="7" t="n"/>
      <c r="E279" s="7" t="n"/>
      <c r="F279" s="7" t="n"/>
      <c r="G279" s="7" t="n"/>
      <c r="H279" s="7" t="n"/>
      <c r="I279" s="7" t="n"/>
      <c r="J279" s="7" t="n"/>
      <c r="K279" s="9">
        <f>IF(OR(G279="",F279=""),"",IFERROR(INDEX('Tabela de preços'!$B$4:$E$18,MATCH(G279,'Tabela de preços'!$A$4:$A$18,0),MATCH(F279,'Tabela de preços'!$B$3:$E$3,0)),""))</f>
        <v/>
      </c>
      <c r="L279" s="10" t="n"/>
      <c r="M279" s="7" t="n"/>
      <c r="N279" s="7" t="n"/>
      <c r="O279" s="8">
        <f>IF(A279="","",MONTH(A279))</f>
        <v/>
      </c>
      <c r="P279" s="8">
        <f>IF(A279="","",YEAR(A279))</f>
        <v/>
      </c>
    </row>
    <row r="280">
      <c r="A280" s="14" t="n"/>
      <c r="B280" s="15" t="n"/>
      <c r="C280" s="7" t="n"/>
      <c r="D280" s="7" t="n"/>
      <c r="E280" s="7" t="n"/>
      <c r="F280" s="7" t="n"/>
      <c r="G280" s="7" t="n"/>
      <c r="H280" s="7" t="n"/>
      <c r="I280" s="7" t="n"/>
      <c r="J280" s="7" t="n"/>
      <c r="K280" s="9">
        <f>IF(OR(G280="",F280=""),"",IFERROR(INDEX('Tabela de preços'!$B$4:$E$18,MATCH(G280,'Tabela de preços'!$A$4:$A$18,0),MATCH(F280,'Tabela de preços'!$B$3:$E$3,0)),""))</f>
        <v/>
      </c>
      <c r="L280" s="10" t="n"/>
      <c r="M280" s="7" t="n"/>
      <c r="N280" s="7" t="n"/>
      <c r="O280" s="8">
        <f>IF(A280="","",MONTH(A280))</f>
        <v/>
      </c>
      <c r="P280" s="8">
        <f>IF(A280="","",YEAR(A280))</f>
        <v/>
      </c>
    </row>
    <row r="281">
      <c r="A281" s="14" t="n"/>
      <c r="B281" s="15" t="n"/>
      <c r="C281" s="7" t="n"/>
      <c r="D281" s="7" t="n"/>
      <c r="E281" s="7" t="n"/>
      <c r="F281" s="7" t="n"/>
      <c r="G281" s="7" t="n"/>
      <c r="H281" s="7" t="n"/>
      <c r="I281" s="7" t="n"/>
      <c r="J281" s="7" t="n"/>
      <c r="K281" s="9">
        <f>IF(OR(G281="",F281=""),"",IFERROR(INDEX('Tabela de preços'!$B$4:$E$18,MATCH(G281,'Tabela de preços'!$A$4:$A$18,0),MATCH(F281,'Tabela de preços'!$B$3:$E$3,0)),""))</f>
        <v/>
      </c>
      <c r="L281" s="10" t="n"/>
      <c r="M281" s="7" t="n"/>
      <c r="N281" s="7" t="n"/>
      <c r="O281" s="8">
        <f>IF(A281="","",MONTH(A281))</f>
        <v/>
      </c>
      <c r="P281" s="8">
        <f>IF(A281="","",YEAR(A281))</f>
        <v/>
      </c>
    </row>
    <row r="282">
      <c r="A282" s="14" t="n"/>
      <c r="B282" s="15" t="n"/>
      <c r="C282" s="7" t="n"/>
      <c r="D282" s="7" t="n"/>
      <c r="E282" s="7" t="n"/>
      <c r="F282" s="7" t="n"/>
      <c r="G282" s="7" t="n"/>
      <c r="H282" s="7" t="n"/>
      <c r="I282" s="7" t="n"/>
      <c r="J282" s="7" t="n"/>
      <c r="K282" s="9">
        <f>IF(OR(G282="",F282=""),"",IFERROR(INDEX('Tabela de preços'!$B$4:$E$18,MATCH(G282,'Tabela de preços'!$A$4:$A$18,0),MATCH(F282,'Tabela de preços'!$B$3:$E$3,0)),""))</f>
        <v/>
      </c>
      <c r="L282" s="10" t="n"/>
      <c r="M282" s="7" t="n"/>
      <c r="N282" s="7" t="n"/>
      <c r="O282" s="8">
        <f>IF(A282="","",MONTH(A282))</f>
        <v/>
      </c>
      <c r="P282" s="8">
        <f>IF(A282="","",YEAR(A282))</f>
        <v/>
      </c>
    </row>
    <row r="283">
      <c r="A283" s="14" t="n"/>
      <c r="B283" s="15" t="n"/>
      <c r="C283" s="7" t="n"/>
      <c r="D283" s="7" t="n"/>
      <c r="E283" s="7" t="n"/>
      <c r="F283" s="7" t="n"/>
      <c r="G283" s="7" t="n"/>
      <c r="H283" s="7" t="n"/>
      <c r="I283" s="7" t="n"/>
      <c r="J283" s="7" t="n"/>
      <c r="K283" s="9">
        <f>IF(OR(G283="",F283=""),"",IFERROR(INDEX('Tabela de preços'!$B$4:$E$18,MATCH(G283,'Tabela de preços'!$A$4:$A$18,0),MATCH(F283,'Tabela de preços'!$B$3:$E$3,0)),""))</f>
        <v/>
      </c>
      <c r="L283" s="10" t="n"/>
      <c r="M283" s="7" t="n"/>
      <c r="N283" s="7" t="n"/>
      <c r="O283" s="8">
        <f>IF(A283="","",MONTH(A283))</f>
        <v/>
      </c>
      <c r="P283" s="8">
        <f>IF(A283="","",YEAR(A283))</f>
        <v/>
      </c>
    </row>
    <row r="284">
      <c r="A284" s="14" t="n"/>
      <c r="B284" s="15" t="n"/>
      <c r="C284" s="7" t="n"/>
      <c r="D284" s="7" t="n"/>
      <c r="E284" s="7" t="n"/>
      <c r="F284" s="7" t="n"/>
      <c r="G284" s="7" t="n"/>
      <c r="H284" s="7" t="n"/>
      <c r="I284" s="7" t="n"/>
      <c r="J284" s="7" t="n"/>
      <c r="K284" s="9">
        <f>IF(OR(G284="",F284=""),"",IFERROR(INDEX('Tabela de preços'!$B$4:$E$18,MATCH(G284,'Tabela de preços'!$A$4:$A$18,0),MATCH(F284,'Tabela de preços'!$B$3:$E$3,0)),""))</f>
        <v/>
      </c>
      <c r="L284" s="10" t="n"/>
      <c r="M284" s="7" t="n"/>
      <c r="N284" s="7" t="n"/>
      <c r="O284" s="8">
        <f>IF(A284="","",MONTH(A284))</f>
        <v/>
      </c>
      <c r="P284" s="8">
        <f>IF(A284="","",YEAR(A284))</f>
        <v/>
      </c>
    </row>
    <row r="285">
      <c r="A285" s="14" t="n"/>
      <c r="B285" s="15" t="n"/>
      <c r="C285" s="7" t="n"/>
      <c r="D285" s="7" t="n"/>
      <c r="E285" s="7" t="n"/>
      <c r="F285" s="7" t="n"/>
      <c r="G285" s="7" t="n"/>
      <c r="H285" s="7" t="n"/>
      <c r="I285" s="7" t="n"/>
      <c r="J285" s="7" t="n"/>
      <c r="K285" s="9">
        <f>IF(OR(G285="",F285=""),"",IFERROR(INDEX('Tabela de preços'!$B$4:$E$18,MATCH(G285,'Tabela de preços'!$A$4:$A$18,0),MATCH(F285,'Tabela de preços'!$B$3:$E$3,0)),""))</f>
        <v/>
      </c>
      <c r="L285" s="10" t="n"/>
      <c r="M285" s="7" t="n"/>
      <c r="N285" s="7" t="n"/>
      <c r="O285" s="8">
        <f>IF(A285="","",MONTH(A285))</f>
        <v/>
      </c>
      <c r="P285" s="8">
        <f>IF(A285="","",YEAR(A285))</f>
        <v/>
      </c>
    </row>
    <row r="286">
      <c r="A286" s="14" t="n"/>
      <c r="B286" s="15" t="n"/>
      <c r="C286" s="7" t="n"/>
      <c r="D286" s="7" t="n"/>
      <c r="E286" s="7" t="n"/>
      <c r="F286" s="7" t="n"/>
      <c r="G286" s="7" t="n"/>
      <c r="H286" s="7" t="n"/>
      <c r="I286" s="7" t="n"/>
      <c r="J286" s="7" t="n"/>
      <c r="K286" s="9">
        <f>IF(OR(G286="",F286=""),"",IFERROR(INDEX('Tabela de preços'!$B$4:$E$18,MATCH(G286,'Tabela de preços'!$A$4:$A$18,0),MATCH(F286,'Tabela de preços'!$B$3:$E$3,0)),""))</f>
        <v/>
      </c>
      <c r="L286" s="10" t="n"/>
      <c r="M286" s="7" t="n"/>
      <c r="N286" s="7" t="n"/>
      <c r="O286" s="8">
        <f>IF(A286="","",MONTH(A286))</f>
        <v/>
      </c>
      <c r="P286" s="8">
        <f>IF(A286="","",YEAR(A286))</f>
        <v/>
      </c>
    </row>
    <row r="287">
      <c r="A287" s="14" t="n"/>
      <c r="B287" s="15" t="n"/>
      <c r="C287" s="7" t="n"/>
      <c r="D287" s="7" t="n"/>
      <c r="E287" s="7" t="n"/>
      <c r="F287" s="7" t="n"/>
      <c r="G287" s="7" t="n"/>
      <c r="H287" s="7" t="n"/>
      <c r="I287" s="7" t="n"/>
      <c r="J287" s="7" t="n"/>
      <c r="K287" s="9">
        <f>IF(OR(G287="",F287=""),"",IFERROR(INDEX('Tabela de preços'!$B$4:$E$18,MATCH(G287,'Tabela de preços'!$A$4:$A$18,0),MATCH(F287,'Tabela de preços'!$B$3:$E$3,0)),""))</f>
        <v/>
      </c>
      <c r="L287" s="10" t="n"/>
      <c r="M287" s="7" t="n"/>
      <c r="N287" s="7" t="n"/>
      <c r="O287" s="8">
        <f>IF(A287="","",MONTH(A287))</f>
        <v/>
      </c>
      <c r="P287" s="8">
        <f>IF(A287="","",YEAR(A287))</f>
        <v/>
      </c>
    </row>
    <row r="288">
      <c r="A288" s="14" t="n"/>
      <c r="B288" s="15" t="n"/>
      <c r="C288" s="7" t="n"/>
      <c r="D288" s="7" t="n"/>
      <c r="E288" s="7" t="n"/>
      <c r="F288" s="7" t="n"/>
      <c r="G288" s="7" t="n"/>
      <c r="H288" s="7" t="n"/>
      <c r="I288" s="7" t="n"/>
      <c r="J288" s="7" t="n"/>
      <c r="K288" s="9">
        <f>IF(OR(G288="",F288=""),"",IFERROR(INDEX('Tabela de preços'!$B$4:$E$18,MATCH(G288,'Tabela de preços'!$A$4:$A$18,0),MATCH(F288,'Tabela de preços'!$B$3:$E$3,0)),""))</f>
        <v/>
      </c>
      <c r="L288" s="10" t="n"/>
      <c r="M288" s="7" t="n"/>
      <c r="N288" s="7" t="n"/>
      <c r="O288" s="8">
        <f>IF(A288="","",MONTH(A288))</f>
        <v/>
      </c>
      <c r="P288" s="8">
        <f>IF(A288="","",YEAR(A288))</f>
        <v/>
      </c>
    </row>
    <row r="289">
      <c r="A289" s="14" t="n"/>
      <c r="B289" s="15" t="n"/>
      <c r="C289" s="7" t="n"/>
      <c r="D289" s="7" t="n"/>
      <c r="E289" s="7" t="n"/>
      <c r="F289" s="7" t="n"/>
      <c r="G289" s="7" t="n"/>
      <c r="H289" s="7" t="n"/>
      <c r="I289" s="7" t="n"/>
      <c r="J289" s="7" t="n"/>
      <c r="K289" s="9">
        <f>IF(OR(G289="",F289=""),"",IFERROR(INDEX('Tabela de preços'!$B$4:$E$18,MATCH(G289,'Tabela de preços'!$A$4:$A$18,0),MATCH(F289,'Tabela de preços'!$B$3:$E$3,0)),""))</f>
        <v/>
      </c>
      <c r="L289" s="10" t="n"/>
      <c r="M289" s="7" t="n"/>
      <c r="N289" s="7" t="n"/>
      <c r="O289" s="8">
        <f>IF(A289="","",MONTH(A289))</f>
        <v/>
      </c>
      <c r="P289" s="8">
        <f>IF(A289="","",YEAR(A289))</f>
        <v/>
      </c>
    </row>
    <row r="290">
      <c r="A290" s="14" t="n"/>
      <c r="B290" s="15" t="n"/>
      <c r="C290" s="7" t="n"/>
      <c r="D290" s="7" t="n"/>
      <c r="E290" s="7" t="n"/>
      <c r="F290" s="7" t="n"/>
      <c r="G290" s="7" t="n"/>
      <c r="H290" s="7" t="n"/>
      <c r="I290" s="7" t="n"/>
      <c r="J290" s="7" t="n"/>
      <c r="K290" s="9">
        <f>IF(OR(G290="",F290=""),"",IFERROR(INDEX('Tabela de preços'!$B$4:$E$18,MATCH(G290,'Tabela de preços'!$A$4:$A$18,0),MATCH(F290,'Tabela de preços'!$B$3:$E$3,0)),""))</f>
        <v/>
      </c>
      <c r="L290" s="10" t="n"/>
      <c r="M290" s="7" t="n"/>
      <c r="N290" s="7" t="n"/>
      <c r="O290" s="8">
        <f>IF(A290="","",MONTH(A290))</f>
        <v/>
      </c>
      <c r="P290" s="8">
        <f>IF(A290="","",YEAR(A290))</f>
        <v/>
      </c>
    </row>
    <row r="291">
      <c r="A291" s="14" t="n"/>
      <c r="B291" s="15" t="n"/>
      <c r="C291" s="7" t="n"/>
      <c r="D291" s="7" t="n"/>
      <c r="E291" s="7" t="n"/>
      <c r="F291" s="7" t="n"/>
      <c r="G291" s="7" t="n"/>
      <c r="H291" s="7" t="n"/>
      <c r="I291" s="7" t="n"/>
      <c r="J291" s="7" t="n"/>
      <c r="K291" s="9">
        <f>IF(OR(G291="",F291=""),"",IFERROR(INDEX('Tabela de preços'!$B$4:$E$18,MATCH(G291,'Tabela de preços'!$A$4:$A$18,0),MATCH(F291,'Tabela de preços'!$B$3:$E$3,0)),""))</f>
        <v/>
      </c>
      <c r="L291" s="10" t="n"/>
      <c r="M291" s="7" t="n"/>
      <c r="N291" s="7" t="n"/>
      <c r="O291" s="8">
        <f>IF(A291="","",MONTH(A291))</f>
        <v/>
      </c>
      <c r="P291" s="8">
        <f>IF(A291="","",YEAR(A291))</f>
        <v/>
      </c>
    </row>
    <row r="292">
      <c r="A292" s="14" t="n"/>
      <c r="B292" s="15" t="n"/>
      <c r="C292" s="7" t="n"/>
      <c r="D292" s="7" t="n"/>
      <c r="E292" s="7" t="n"/>
      <c r="F292" s="7" t="n"/>
      <c r="G292" s="7" t="n"/>
      <c r="H292" s="7" t="n"/>
      <c r="I292" s="7" t="n"/>
      <c r="J292" s="7" t="n"/>
      <c r="K292" s="9">
        <f>IF(OR(G292="",F292=""),"",IFERROR(INDEX('Tabela de preços'!$B$4:$E$18,MATCH(G292,'Tabela de preços'!$A$4:$A$18,0),MATCH(F292,'Tabela de preços'!$B$3:$E$3,0)),""))</f>
        <v/>
      </c>
      <c r="L292" s="10" t="n"/>
      <c r="M292" s="7" t="n"/>
      <c r="N292" s="7" t="n"/>
      <c r="O292" s="8">
        <f>IF(A292="","",MONTH(A292))</f>
        <v/>
      </c>
      <c r="P292" s="8">
        <f>IF(A292="","",YEAR(A292))</f>
        <v/>
      </c>
    </row>
    <row r="293">
      <c r="A293" s="14" t="n"/>
      <c r="B293" s="15" t="n"/>
      <c r="C293" s="7" t="n"/>
      <c r="D293" s="7" t="n"/>
      <c r="E293" s="7" t="n"/>
      <c r="F293" s="7" t="n"/>
      <c r="G293" s="7" t="n"/>
      <c r="H293" s="7" t="n"/>
      <c r="I293" s="7" t="n"/>
      <c r="J293" s="7" t="n"/>
      <c r="K293" s="9">
        <f>IF(OR(G293="",F293=""),"",IFERROR(INDEX('Tabela de preços'!$B$4:$E$18,MATCH(G293,'Tabela de preços'!$A$4:$A$18,0),MATCH(F293,'Tabela de preços'!$B$3:$E$3,0)),""))</f>
        <v/>
      </c>
      <c r="L293" s="10" t="n"/>
      <c r="M293" s="7" t="n"/>
      <c r="N293" s="7" t="n"/>
      <c r="O293" s="8">
        <f>IF(A293="","",MONTH(A293))</f>
        <v/>
      </c>
      <c r="P293" s="8">
        <f>IF(A293="","",YEAR(A293))</f>
        <v/>
      </c>
    </row>
    <row r="294">
      <c r="A294" s="14" t="n"/>
      <c r="B294" s="15" t="n"/>
      <c r="C294" s="7" t="n"/>
      <c r="D294" s="7" t="n"/>
      <c r="E294" s="7" t="n"/>
      <c r="F294" s="7" t="n"/>
      <c r="G294" s="7" t="n"/>
      <c r="H294" s="7" t="n"/>
      <c r="I294" s="7" t="n"/>
      <c r="J294" s="7" t="n"/>
      <c r="K294" s="9">
        <f>IF(OR(G294="",F294=""),"",IFERROR(INDEX('Tabela de preços'!$B$4:$E$18,MATCH(G294,'Tabela de preços'!$A$4:$A$18,0),MATCH(F294,'Tabela de preços'!$B$3:$E$3,0)),""))</f>
        <v/>
      </c>
      <c r="L294" s="10" t="n"/>
      <c r="M294" s="7" t="n"/>
      <c r="N294" s="7" t="n"/>
      <c r="O294" s="8">
        <f>IF(A294="","",MONTH(A294))</f>
        <v/>
      </c>
      <c r="P294" s="8">
        <f>IF(A294="","",YEAR(A294))</f>
        <v/>
      </c>
    </row>
    <row r="295">
      <c r="A295" s="14" t="n"/>
      <c r="B295" s="15" t="n"/>
      <c r="C295" s="7" t="n"/>
      <c r="D295" s="7" t="n"/>
      <c r="E295" s="7" t="n"/>
      <c r="F295" s="7" t="n"/>
      <c r="G295" s="7" t="n"/>
      <c r="H295" s="7" t="n"/>
      <c r="I295" s="7" t="n"/>
      <c r="J295" s="7" t="n"/>
      <c r="K295" s="9">
        <f>IF(OR(G295="",F295=""),"",IFERROR(INDEX('Tabela de preços'!$B$4:$E$18,MATCH(G295,'Tabela de preços'!$A$4:$A$18,0),MATCH(F295,'Tabela de preços'!$B$3:$E$3,0)),""))</f>
        <v/>
      </c>
      <c r="L295" s="10" t="n"/>
      <c r="M295" s="7" t="n"/>
      <c r="N295" s="7" t="n"/>
      <c r="O295" s="8">
        <f>IF(A295="","",MONTH(A295))</f>
        <v/>
      </c>
      <c r="P295" s="8">
        <f>IF(A295="","",YEAR(A295))</f>
        <v/>
      </c>
    </row>
    <row r="296">
      <c r="A296" s="14" t="n"/>
      <c r="B296" s="15" t="n"/>
      <c r="C296" s="7" t="n"/>
      <c r="D296" s="7" t="n"/>
      <c r="E296" s="7" t="n"/>
      <c r="F296" s="7" t="n"/>
      <c r="G296" s="7" t="n"/>
      <c r="H296" s="7" t="n"/>
      <c r="I296" s="7" t="n"/>
      <c r="J296" s="7" t="n"/>
      <c r="K296" s="9">
        <f>IF(OR(G296="",F296=""),"",IFERROR(INDEX('Tabela de preços'!$B$4:$E$18,MATCH(G296,'Tabela de preços'!$A$4:$A$18,0),MATCH(F296,'Tabela de preços'!$B$3:$E$3,0)),""))</f>
        <v/>
      </c>
      <c r="L296" s="10" t="n"/>
      <c r="M296" s="7" t="n"/>
      <c r="N296" s="7" t="n"/>
      <c r="O296" s="8">
        <f>IF(A296="","",MONTH(A296))</f>
        <v/>
      </c>
      <c r="P296" s="8">
        <f>IF(A296="","",YEAR(A296))</f>
        <v/>
      </c>
    </row>
    <row r="297">
      <c r="A297" s="14" t="n"/>
      <c r="B297" s="15" t="n"/>
      <c r="C297" s="7" t="n"/>
      <c r="D297" s="7" t="n"/>
      <c r="E297" s="7" t="n"/>
      <c r="F297" s="7" t="n"/>
      <c r="G297" s="7" t="n"/>
      <c r="H297" s="7" t="n"/>
      <c r="I297" s="7" t="n"/>
      <c r="J297" s="7" t="n"/>
      <c r="K297" s="9">
        <f>IF(OR(G297="",F297=""),"",IFERROR(INDEX('Tabela de preços'!$B$4:$E$18,MATCH(G297,'Tabela de preços'!$A$4:$A$18,0),MATCH(F297,'Tabela de preços'!$B$3:$E$3,0)),""))</f>
        <v/>
      </c>
      <c r="L297" s="10" t="n"/>
      <c r="M297" s="7" t="n"/>
      <c r="N297" s="7" t="n"/>
      <c r="O297" s="8">
        <f>IF(A297="","",MONTH(A297))</f>
        <v/>
      </c>
      <c r="P297" s="8">
        <f>IF(A297="","",YEAR(A297))</f>
        <v/>
      </c>
    </row>
    <row r="298">
      <c r="A298" s="14" t="n"/>
      <c r="B298" s="15" t="n"/>
      <c r="C298" s="7" t="n"/>
      <c r="D298" s="7" t="n"/>
      <c r="E298" s="7" t="n"/>
      <c r="F298" s="7" t="n"/>
      <c r="G298" s="7" t="n"/>
      <c r="H298" s="7" t="n"/>
      <c r="I298" s="7" t="n"/>
      <c r="J298" s="7" t="n"/>
      <c r="K298" s="9">
        <f>IF(OR(G298="",F298=""),"",IFERROR(INDEX('Tabela de preços'!$B$4:$E$18,MATCH(G298,'Tabela de preços'!$A$4:$A$18,0),MATCH(F298,'Tabela de preços'!$B$3:$E$3,0)),""))</f>
        <v/>
      </c>
      <c r="L298" s="10" t="n"/>
      <c r="M298" s="7" t="n"/>
      <c r="N298" s="7" t="n"/>
      <c r="O298" s="8">
        <f>IF(A298="","",MONTH(A298))</f>
        <v/>
      </c>
      <c r="P298" s="8">
        <f>IF(A298="","",YEAR(A298))</f>
        <v/>
      </c>
    </row>
    <row r="299">
      <c r="A299" s="14" t="n"/>
      <c r="B299" s="15" t="n"/>
      <c r="C299" s="7" t="n"/>
      <c r="D299" s="7" t="n"/>
      <c r="E299" s="7" t="n"/>
      <c r="F299" s="7" t="n"/>
      <c r="G299" s="7" t="n"/>
      <c r="H299" s="7" t="n"/>
      <c r="I299" s="7" t="n"/>
      <c r="J299" s="7" t="n"/>
      <c r="K299" s="9">
        <f>IF(OR(G299="",F299=""),"",IFERROR(INDEX('Tabela de preços'!$B$4:$E$18,MATCH(G299,'Tabela de preços'!$A$4:$A$18,0),MATCH(F299,'Tabela de preços'!$B$3:$E$3,0)),""))</f>
        <v/>
      </c>
      <c r="L299" s="10" t="n"/>
      <c r="M299" s="7" t="n"/>
      <c r="N299" s="7" t="n"/>
      <c r="O299" s="8">
        <f>IF(A299="","",MONTH(A299))</f>
        <v/>
      </c>
      <c r="P299" s="8">
        <f>IF(A299="","",YEAR(A299))</f>
        <v/>
      </c>
    </row>
    <row r="300">
      <c r="A300" s="14" t="n"/>
      <c r="B300" s="15" t="n"/>
      <c r="C300" s="7" t="n"/>
      <c r="D300" s="7" t="n"/>
      <c r="E300" s="7" t="n"/>
      <c r="F300" s="7" t="n"/>
      <c r="G300" s="7" t="n"/>
      <c r="H300" s="7" t="n"/>
      <c r="I300" s="7" t="n"/>
      <c r="J300" s="7" t="n"/>
      <c r="K300" s="9">
        <f>IF(OR(G300="",F300=""),"",IFERROR(INDEX('Tabela de preços'!$B$4:$E$18,MATCH(G300,'Tabela de preços'!$A$4:$A$18,0),MATCH(F300,'Tabela de preços'!$B$3:$E$3,0)),""))</f>
        <v/>
      </c>
      <c r="L300" s="10" t="n"/>
      <c r="M300" s="7" t="n"/>
      <c r="N300" s="7" t="n"/>
      <c r="O300" s="8">
        <f>IF(A300="","",MONTH(A300))</f>
        <v/>
      </c>
      <c r="P300" s="8">
        <f>IF(A300="","",YEAR(A300))</f>
        <v/>
      </c>
    </row>
    <row r="301">
      <c r="A301" s="14" t="n"/>
      <c r="B301" s="15" t="n"/>
      <c r="C301" s="7" t="n"/>
      <c r="D301" s="7" t="n"/>
      <c r="E301" s="7" t="n"/>
      <c r="F301" s="7" t="n"/>
      <c r="G301" s="7" t="n"/>
      <c r="H301" s="7" t="n"/>
      <c r="I301" s="7" t="n"/>
      <c r="J301" s="7" t="n"/>
      <c r="K301" s="9">
        <f>IF(OR(G301="",F301=""),"",IFERROR(INDEX('Tabela de preços'!$B$4:$E$18,MATCH(G301,'Tabela de preços'!$A$4:$A$18,0),MATCH(F301,'Tabela de preços'!$B$3:$E$3,0)),""))</f>
        <v/>
      </c>
      <c r="L301" s="10" t="n"/>
      <c r="M301" s="7" t="n"/>
      <c r="N301" s="7" t="n"/>
      <c r="O301" s="8">
        <f>IF(A301="","",MONTH(A301))</f>
        <v/>
      </c>
      <c r="P301" s="8">
        <f>IF(A301="","",YEAR(A301))</f>
        <v/>
      </c>
    </row>
    <row r="302">
      <c r="A302" s="14" t="n"/>
      <c r="B302" s="15" t="n"/>
      <c r="C302" s="7" t="n"/>
      <c r="D302" s="7" t="n"/>
      <c r="E302" s="7" t="n"/>
      <c r="F302" s="7" t="n"/>
      <c r="G302" s="7" t="n"/>
      <c r="H302" s="7" t="n"/>
      <c r="I302" s="7" t="n"/>
      <c r="J302" s="7" t="n"/>
      <c r="K302" s="9">
        <f>IF(OR(G302="",F302=""),"",IFERROR(INDEX('Tabela de preços'!$B$4:$E$18,MATCH(G302,'Tabela de preços'!$A$4:$A$18,0),MATCH(F302,'Tabela de preços'!$B$3:$E$3,0)),""))</f>
        <v/>
      </c>
      <c r="L302" s="10" t="n"/>
      <c r="M302" s="7" t="n"/>
      <c r="N302" s="7" t="n"/>
      <c r="O302" s="8">
        <f>IF(A302="","",MONTH(A302))</f>
        <v/>
      </c>
      <c r="P302" s="8">
        <f>IF(A302="","",YEAR(A302))</f>
        <v/>
      </c>
    </row>
    <row r="303">
      <c r="A303" s="14" t="n"/>
      <c r="B303" s="15" t="n"/>
      <c r="C303" s="7" t="n"/>
      <c r="D303" s="7" t="n"/>
      <c r="E303" s="7" t="n"/>
      <c r="F303" s="7" t="n"/>
      <c r="G303" s="7" t="n"/>
      <c r="H303" s="7" t="n"/>
      <c r="I303" s="7" t="n"/>
      <c r="J303" s="7" t="n"/>
      <c r="K303" s="9">
        <f>IF(OR(G303="",F303=""),"",IFERROR(INDEX('Tabela de preços'!$B$4:$E$18,MATCH(G303,'Tabela de preços'!$A$4:$A$18,0),MATCH(F303,'Tabela de preços'!$B$3:$E$3,0)),""))</f>
        <v/>
      </c>
      <c r="L303" s="10" t="n"/>
      <c r="M303" s="7" t="n"/>
      <c r="N303" s="7" t="n"/>
      <c r="O303" s="8">
        <f>IF(A303="","",MONTH(A303))</f>
        <v/>
      </c>
      <c r="P303" s="8">
        <f>IF(A303="","",YEAR(A303))</f>
        <v/>
      </c>
    </row>
    <row r="304">
      <c r="A304" s="14" t="n"/>
      <c r="B304" s="15" t="n"/>
      <c r="C304" s="7" t="n"/>
      <c r="D304" s="7" t="n"/>
      <c r="E304" s="7" t="n"/>
      <c r="F304" s="7" t="n"/>
      <c r="G304" s="7" t="n"/>
      <c r="H304" s="7" t="n"/>
      <c r="I304" s="7" t="n"/>
      <c r="J304" s="7" t="n"/>
      <c r="K304" s="9">
        <f>IF(OR(G304="",F304=""),"",IFERROR(INDEX('Tabela de preços'!$B$4:$E$18,MATCH(G304,'Tabela de preços'!$A$4:$A$18,0),MATCH(F304,'Tabela de preços'!$B$3:$E$3,0)),""))</f>
        <v/>
      </c>
      <c r="L304" s="10" t="n"/>
      <c r="M304" s="7" t="n"/>
      <c r="N304" s="7" t="n"/>
      <c r="O304" s="8">
        <f>IF(A304="","",MONTH(A304))</f>
        <v/>
      </c>
      <c r="P304" s="8">
        <f>IF(A304="","",YEAR(A304))</f>
        <v/>
      </c>
    </row>
    <row r="305">
      <c r="A305" s="14" t="n"/>
      <c r="B305" s="15" t="n"/>
      <c r="C305" s="7" t="n"/>
      <c r="D305" s="7" t="n"/>
      <c r="E305" s="7" t="n"/>
      <c r="F305" s="7" t="n"/>
      <c r="G305" s="7" t="n"/>
      <c r="H305" s="7" t="n"/>
      <c r="I305" s="7" t="n"/>
      <c r="J305" s="7" t="n"/>
      <c r="K305" s="9">
        <f>IF(OR(G305="",F305=""),"",IFERROR(INDEX('Tabela de preços'!$B$4:$E$18,MATCH(G305,'Tabela de preços'!$A$4:$A$18,0),MATCH(F305,'Tabela de preços'!$B$3:$E$3,0)),""))</f>
        <v/>
      </c>
      <c r="L305" s="10" t="n"/>
      <c r="M305" s="7" t="n"/>
      <c r="N305" s="7" t="n"/>
      <c r="O305" s="8">
        <f>IF(A305="","",MONTH(A305))</f>
        <v/>
      </c>
      <c r="P305" s="8">
        <f>IF(A305="","",YEAR(A305))</f>
        <v/>
      </c>
    </row>
    <row r="306">
      <c r="A306" s="14" t="n"/>
      <c r="B306" s="15" t="n"/>
      <c r="C306" s="7" t="n"/>
      <c r="D306" s="7" t="n"/>
      <c r="E306" s="7" t="n"/>
      <c r="F306" s="7" t="n"/>
      <c r="G306" s="7" t="n"/>
      <c r="H306" s="7" t="n"/>
      <c r="I306" s="7" t="n"/>
      <c r="J306" s="7" t="n"/>
      <c r="K306" s="9">
        <f>IF(OR(G306="",F306=""),"",IFERROR(INDEX('Tabela de preços'!$B$4:$E$18,MATCH(G306,'Tabela de preços'!$A$4:$A$18,0),MATCH(F306,'Tabela de preços'!$B$3:$E$3,0)),""))</f>
        <v/>
      </c>
      <c r="L306" s="10" t="n"/>
      <c r="M306" s="7" t="n"/>
      <c r="N306" s="7" t="n"/>
      <c r="O306" s="8">
        <f>IF(A306="","",MONTH(A306))</f>
        <v/>
      </c>
      <c r="P306" s="8">
        <f>IF(A306="","",YEAR(A306))</f>
        <v/>
      </c>
    </row>
    <row r="307">
      <c r="A307" s="14" t="n"/>
      <c r="B307" s="15" t="n"/>
      <c r="C307" s="7" t="n"/>
      <c r="D307" s="7" t="n"/>
      <c r="E307" s="7" t="n"/>
      <c r="F307" s="7" t="n"/>
      <c r="G307" s="7" t="n"/>
      <c r="H307" s="7" t="n"/>
      <c r="I307" s="7" t="n"/>
      <c r="J307" s="7" t="n"/>
      <c r="K307" s="9">
        <f>IF(OR(G307="",F307=""),"",IFERROR(INDEX('Tabela de preços'!$B$4:$E$18,MATCH(G307,'Tabela de preços'!$A$4:$A$18,0),MATCH(F307,'Tabela de preços'!$B$3:$E$3,0)),""))</f>
        <v/>
      </c>
      <c r="L307" s="10" t="n"/>
      <c r="M307" s="7" t="n"/>
      <c r="N307" s="7" t="n"/>
      <c r="O307" s="8">
        <f>IF(A307="","",MONTH(A307))</f>
        <v/>
      </c>
      <c r="P307" s="8">
        <f>IF(A307="","",YEAR(A307))</f>
        <v/>
      </c>
    </row>
    <row r="308">
      <c r="A308" s="14" t="n"/>
      <c r="B308" s="15" t="n"/>
      <c r="C308" s="7" t="n"/>
      <c r="D308" s="7" t="n"/>
      <c r="E308" s="7" t="n"/>
      <c r="F308" s="7" t="n"/>
      <c r="G308" s="7" t="n"/>
      <c r="H308" s="7" t="n"/>
      <c r="I308" s="7" t="n"/>
      <c r="J308" s="7" t="n"/>
      <c r="K308" s="9">
        <f>IF(OR(G308="",F308=""),"",IFERROR(INDEX('Tabela de preços'!$B$4:$E$18,MATCH(G308,'Tabela de preços'!$A$4:$A$18,0),MATCH(F308,'Tabela de preços'!$B$3:$E$3,0)),""))</f>
        <v/>
      </c>
      <c r="L308" s="10" t="n"/>
      <c r="M308" s="7" t="n"/>
      <c r="N308" s="7" t="n"/>
      <c r="O308" s="8">
        <f>IF(A308="","",MONTH(A308))</f>
        <v/>
      </c>
      <c r="P308" s="8">
        <f>IF(A308="","",YEAR(A308))</f>
        <v/>
      </c>
    </row>
    <row r="309">
      <c r="A309" s="14" t="n"/>
      <c r="B309" s="15" t="n"/>
      <c r="C309" s="7" t="n"/>
      <c r="D309" s="7" t="n"/>
      <c r="E309" s="7" t="n"/>
      <c r="F309" s="7" t="n"/>
      <c r="G309" s="7" t="n"/>
      <c r="H309" s="7" t="n"/>
      <c r="I309" s="7" t="n"/>
      <c r="J309" s="7" t="n"/>
      <c r="K309" s="9">
        <f>IF(OR(G309="",F309=""),"",IFERROR(INDEX('Tabela de preços'!$B$4:$E$18,MATCH(G309,'Tabela de preços'!$A$4:$A$18,0),MATCH(F309,'Tabela de preços'!$B$3:$E$3,0)),""))</f>
        <v/>
      </c>
      <c r="L309" s="10" t="n"/>
      <c r="M309" s="7" t="n"/>
      <c r="N309" s="7" t="n"/>
      <c r="O309" s="8">
        <f>IF(A309="","",MONTH(A309))</f>
        <v/>
      </c>
      <c r="P309" s="8">
        <f>IF(A309="","",YEAR(A309))</f>
        <v/>
      </c>
    </row>
    <row r="310">
      <c r="A310" s="14" t="n"/>
      <c r="B310" s="15" t="n"/>
      <c r="C310" s="7" t="n"/>
      <c r="D310" s="7" t="n"/>
      <c r="E310" s="7" t="n"/>
      <c r="F310" s="7" t="n"/>
      <c r="G310" s="7" t="n"/>
      <c r="H310" s="7" t="n"/>
      <c r="I310" s="7" t="n"/>
      <c r="J310" s="7" t="n"/>
      <c r="K310" s="9">
        <f>IF(OR(G310="",F310=""),"",IFERROR(INDEX('Tabela de preços'!$B$4:$E$18,MATCH(G310,'Tabela de preços'!$A$4:$A$18,0),MATCH(F310,'Tabela de preços'!$B$3:$E$3,0)),""))</f>
        <v/>
      </c>
      <c r="L310" s="10" t="n"/>
      <c r="M310" s="7" t="n"/>
      <c r="N310" s="7" t="n"/>
      <c r="O310" s="8">
        <f>IF(A310="","",MONTH(A310))</f>
        <v/>
      </c>
      <c r="P310" s="8">
        <f>IF(A310="","",YEAR(A310))</f>
        <v/>
      </c>
    </row>
    <row r="311">
      <c r="A311" s="14" t="n"/>
      <c r="B311" s="15" t="n"/>
      <c r="C311" s="7" t="n"/>
      <c r="D311" s="7" t="n"/>
      <c r="E311" s="7" t="n"/>
      <c r="F311" s="7" t="n"/>
      <c r="G311" s="7" t="n"/>
      <c r="H311" s="7" t="n"/>
      <c r="I311" s="7" t="n"/>
      <c r="J311" s="7" t="n"/>
      <c r="K311" s="9">
        <f>IF(OR(G311="",F311=""),"",IFERROR(INDEX('Tabela de preços'!$B$4:$E$18,MATCH(G311,'Tabela de preços'!$A$4:$A$18,0),MATCH(F311,'Tabela de preços'!$B$3:$E$3,0)),""))</f>
        <v/>
      </c>
      <c r="L311" s="10" t="n"/>
      <c r="M311" s="7" t="n"/>
      <c r="N311" s="7" t="n"/>
      <c r="O311" s="8">
        <f>IF(A311="","",MONTH(A311))</f>
        <v/>
      </c>
      <c r="P311" s="8">
        <f>IF(A311="","",YEAR(A311))</f>
        <v/>
      </c>
    </row>
    <row r="312">
      <c r="A312" s="14" t="n"/>
      <c r="B312" s="15" t="n"/>
      <c r="C312" s="7" t="n"/>
      <c r="D312" s="7" t="n"/>
      <c r="E312" s="7" t="n"/>
      <c r="F312" s="7" t="n"/>
      <c r="G312" s="7" t="n"/>
      <c r="H312" s="7" t="n"/>
      <c r="I312" s="7" t="n"/>
      <c r="J312" s="7" t="n"/>
      <c r="K312" s="9">
        <f>IF(OR(G312="",F312=""),"",IFERROR(INDEX('Tabela de preços'!$B$4:$E$18,MATCH(G312,'Tabela de preços'!$A$4:$A$18,0),MATCH(F312,'Tabela de preços'!$B$3:$E$3,0)),""))</f>
        <v/>
      </c>
      <c r="L312" s="10" t="n"/>
      <c r="M312" s="7" t="n"/>
      <c r="N312" s="7" t="n"/>
      <c r="O312" s="8">
        <f>IF(A312="","",MONTH(A312))</f>
        <v/>
      </c>
      <c r="P312" s="8">
        <f>IF(A312="","",YEAR(A312))</f>
        <v/>
      </c>
    </row>
    <row r="313">
      <c r="A313" s="14" t="n"/>
      <c r="B313" s="15" t="n"/>
      <c r="C313" s="7" t="n"/>
      <c r="D313" s="7" t="n"/>
      <c r="E313" s="7" t="n"/>
      <c r="F313" s="7" t="n"/>
      <c r="G313" s="7" t="n"/>
      <c r="H313" s="7" t="n"/>
      <c r="I313" s="7" t="n"/>
      <c r="J313" s="7" t="n"/>
      <c r="K313" s="9">
        <f>IF(OR(G313="",F313=""),"",IFERROR(INDEX('Tabela de preços'!$B$4:$E$18,MATCH(G313,'Tabela de preços'!$A$4:$A$18,0),MATCH(F313,'Tabela de preços'!$B$3:$E$3,0)),""))</f>
        <v/>
      </c>
      <c r="L313" s="10" t="n"/>
      <c r="M313" s="7" t="n"/>
      <c r="N313" s="7" t="n"/>
      <c r="O313" s="8">
        <f>IF(A313="","",MONTH(A313))</f>
        <v/>
      </c>
      <c r="P313" s="8">
        <f>IF(A313="","",YEAR(A313))</f>
        <v/>
      </c>
    </row>
    <row r="314">
      <c r="A314" s="14" t="n"/>
      <c r="B314" s="15" t="n"/>
      <c r="C314" s="7" t="n"/>
      <c r="D314" s="7" t="n"/>
      <c r="E314" s="7" t="n"/>
      <c r="F314" s="7" t="n"/>
      <c r="G314" s="7" t="n"/>
      <c r="H314" s="7" t="n"/>
      <c r="I314" s="7" t="n"/>
      <c r="J314" s="7" t="n"/>
      <c r="K314" s="9">
        <f>IF(OR(G314="",F314=""),"",IFERROR(INDEX('Tabela de preços'!$B$4:$E$18,MATCH(G314,'Tabela de preços'!$A$4:$A$18,0),MATCH(F314,'Tabela de preços'!$B$3:$E$3,0)),""))</f>
        <v/>
      </c>
      <c r="L314" s="10" t="n"/>
      <c r="M314" s="7" t="n"/>
      <c r="N314" s="7" t="n"/>
      <c r="O314" s="8">
        <f>IF(A314="","",MONTH(A314))</f>
        <v/>
      </c>
      <c r="P314" s="8">
        <f>IF(A314="","",YEAR(A314))</f>
        <v/>
      </c>
    </row>
    <row r="315">
      <c r="A315" s="14" t="n"/>
      <c r="B315" s="15" t="n"/>
      <c r="C315" s="7" t="n"/>
      <c r="D315" s="7" t="n"/>
      <c r="E315" s="7" t="n"/>
      <c r="F315" s="7" t="n"/>
      <c r="G315" s="7" t="n"/>
      <c r="H315" s="7" t="n"/>
      <c r="I315" s="7" t="n"/>
      <c r="J315" s="7" t="n"/>
      <c r="K315" s="9">
        <f>IF(OR(G315="",F315=""),"",IFERROR(INDEX('Tabela de preços'!$B$4:$E$18,MATCH(G315,'Tabela de preços'!$A$4:$A$18,0),MATCH(F315,'Tabela de preços'!$B$3:$E$3,0)),""))</f>
        <v/>
      </c>
      <c r="L315" s="10" t="n"/>
      <c r="M315" s="7" t="n"/>
      <c r="N315" s="7" t="n"/>
      <c r="O315" s="8">
        <f>IF(A315="","",MONTH(A315))</f>
        <v/>
      </c>
      <c r="P315" s="8">
        <f>IF(A315="","",YEAR(A315))</f>
        <v/>
      </c>
    </row>
    <row r="316">
      <c r="A316" s="14" t="n"/>
      <c r="B316" s="15" t="n"/>
      <c r="C316" s="7" t="n"/>
      <c r="D316" s="7" t="n"/>
      <c r="E316" s="7" t="n"/>
      <c r="F316" s="7" t="n"/>
      <c r="G316" s="7" t="n"/>
      <c r="H316" s="7" t="n"/>
      <c r="I316" s="7" t="n"/>
      <c r="J316" s="7" t="n"/>
      <c r="K316" s="9">
        <f>IF(OR(G316="",F316=""),"",IFERROR(INDEX('Tabela de preços'!$B$4:$E$18,MATCH(G316,'Tabela de preços'!$A$4:$A$18,0),MATCH(F316,'Tabela de preços'!$B$3:$E$3,0)),""))</f>
        <v/>
      </c>
      <c r="L316" s="10" t="n"/>
      <c r="M316" s="7" t="n"/>
      <c r="N316" s="7" t="n"/>
      <c r="O316" s="8">
        <f>IF(A316="","",MONTH(A316))</f>
        <v/>
      </c>
      <c r="P316" s="8">
        <f>IF(A316="","",YEAR(A316))</f>
        <v/>
      </c>
    </row>
    <row r="317">
      <c r="A317" s="14" t="n"/>
      <c r="B317" s="15" t="n"/>
      <c r="C317" s="7" t="n"/>
      <c r="D317" s="7" t="n"/>
      <c r="E317" s="7" t="n"/>
      <c r="F317" s="7" t="n"/>
      <c r="G317" s="7" t="n"/>
      <c r="H317" s="7" t="n"/>
      <c r="I317" s="7" t="n"/>
      <c r="J317" s="7" t="n"/>
      <c r="K317" s="9">
        <f>IF(OR(G317="",F317=""),"",IFERROR(INDEX('Tabela de preços'!$B$4:$E$18,MATCH(G317,'Tabela de preços'!$A$4:$A$18,0),MATCH(F317,'Tabela de preços'!$B$3:$E$3,0)),""))</f>
        <v/>
      </c>
      <c r="L317" s="10" t="n"/>
      <c r="M317" s="7" t="n"/>
      <c r="N317" s="7" t="n"/>
      <c r="O317" s="8">
        <f>IF(A317="","",MONTH(A317))</f>
        <v/>
      </c>
      <c r="P317" s="8">
        <f>IF(A317="","",YEAR(A317))</f>
        <v/>
      </c>
    </row>
    <row r="318">
      <c r="A318" s="14" t="n"/>
      <c r="B318" s="15" t="n"/>
      <c r="C318" s="7" t="n"/>
      <c r="D318" s="7" t="n"/>
      <c r="E318" s="7" t="n"/>
      <c r="F318" s="7" t="n"/>
      <c r="G318" s="7" t="n"/>
      <c r="H318" s="7" t="n"/>
      <c r="I318" s="7" t="n"/>
      <c r="J318" s="7" t="n"/>
      <c r="K318" s="9">
        <f>IF(OR(G318="",F318=""),"",IFERROR(INDEX('Tabela de preços'!$B$4:$E$18,MATCH(G318,'Tabela de preços'!$A$4:$A$18,0),MATCH(F318,'Tabela de preços'!$B$3:$E$3,0)),""))</f>
        <v/>
      </c>
      <c r="L318" s="10" t="n"/>
      <c r="M318" s="7" t="n"/>
      <c r="N318" s="7" t="n"/>
      <c r="O318" s="8">
        <f>IF(A318="","",MONTH(A318))</f>
        <v/>
      </c>
      <c r="P318" s="8">
        <f>IF(A318="","",YEAR(A318))</f>
        <v/>
      </c>
    </row>
    <row r="319">
      <c r="A319" s="14" t="n"/>
      <c r="B319" s="15" t="n"/>
      <c r="C319" s="7" t="n"/>
      <c r="D319" s="7" t="n"/>
      <c r="E319" s="7" t="n"/>
      <c r="F319" s="7" t="n"/>
      <c r="G319" s="7" t="n"/>
      <c r="H319" s="7" t="n"/>
      <c r="I319" s="7" t="n"/>
      <c r="J319" s="7" t="n"/>
      <c r="K319" s="9">
        <f>IF(OR(G319="",F319=""),"",IFERROR(INDEX('Tabela de preços'!$B$4:$E$18,MATCH(G319,'Tabela de preços'!$A$4:$A$18,0),MATCH(F319,'Tabela de preços'!$B$3:$E$3,0)),""))</f>
        <v/>
      </c>
      <c r="L319" s="10" t="n"/>
      <c r="M319" s="7" t="n"/>
      <c r="N319" s="7" t="n"/>
      <c r="O319" s="8">
        <f>IF(A319="","",MONTH(A319))</f>
        <v/>
      </c>
      <c r="P319" s="8">
        <f>IF(A319="","",YEAR(A319))</f>
        <v/>
      </c>
    </row>
    <row r="320">
      <c r="A320" s="14" t="n"/>
      <c r="B320" s="15" t="n"/>
      <c r="C320" s="7" t="n"/>
      <c r="D320" s="7" t="n"/>
      <c r="E320" s="7" t="n"/>
      <c r="F320" s="7" t="n"/>
      <c r="G320" s="7" t="n"/>
      <c r="H320" s="7" t="n"/>
      <c r="I320" s="7" t="n"/>
      <c r="J320" s="7" t="n"/>
      <c r="K320" s="9">
        <f>IF(OR(G320="",F320=""),"",IFERROR(INDEX('Tabela de preços'!$B$4:$E$18,MATCH(G320,'Tabela de preços'!$A$4:$A$18,0),MATCH(F320,'Tabela de preços'!$B$3:$E$3,0)),""))</f>
        <v/>
      </c>
      <c r="L320" s="10" t="n"/>
      <c r="M320" s="7" t="n"/>
      <c r="N320" s="7" t="n"/>
      <c r="O320" s="8">
        <f>IF(A320="","",MONTH(A320))</f>
        <v/>
      </c>
      <c r="P320" s="8">
        <f>IF(A320="","",YEAR(A320))</f>
        <v/>
      </c>
    </row>
    <row r="321">
      <c r="A321" s="14" t="n"/>
      <c r="B321" s="15" t="n"/>
      <c r="C321" s="7" t="n"/>
      <c r="D321" s="7" t="n"/>
      <c r="E321" s="7" t="n"/>
      <c r="F321" s="7" t="n"/>
      <c r="G321" s="7" t="n"/>
      <c r="H321" s="7" t="n"/>
      <c r="I321" s="7" t="n"/>
      <c r="J321" s="7" t="n"/>
      <c r="K321" s="9">
        <f>IF(OR(G321="",F321=""),"",IFERROR(INDEX('Tabela de preços'!$B$4:$E$18,MATCH(G321,'Tabela de preços'!$A$4:$A$18,0),MATCH(F321,'Tabela de preços'!$B$3:$E$3,0)),""))</f>
        <v/>
      </c>
      <c r="L321" s="10" t="n"/>
      <c r="M321" s="7" t="n"/>
      <c r="N321" s="7" t="n"/>
      <c r="O321" s="8">
        <f>IF(A321="","",MONTH(A321))</f>
        <v/>
      </c>
      <c r="P321" s="8">
        <f>IF(A321="","",YEAR(A321))</f>
        <v/>
      </c>
    </row>
    <row r="322">
      <c r="A322" s="14" t="n"/>
      <c r="B322" s="15" t="n"/>
      <c r="C322" s="7" t="n"/>
      <c r="D322" s="7" t="n"/>
      <c r="E322" s="7" t="n"/>
      <c r="F322" s="7" t="n"/>
      <c r="G322" s="7" t="n"/>
      <c r="H322" s="7" t="n"/>
      <c r="I322" s="7" t="n"/>
      <c r="J322" s="7" t="n"/>
      <c r="K322" s="9">
        <f>IF(OR(G322="",F322=""),"",IFERROR(INDEX('Tabela de preços'!$B$4:$E$18,MATCH(G322,'Tabela de preços'!$A$4:$A$18,0),MATCH(F322,'Tabela de preços'!$B$3:$E$3,0)),""))</f>
        <v/>
      </c>
      <c r="L322" s="10" t="n"/>
      <c r="M322" s="7" t="n"/>
      <c r="N322" s="7" t="n"/>
      <c r="O322" s="8">
        <f>IF(A322="","",MONTH(A322))</f>
        <v/>
      </c>
      <c r="P322" s="8">
        <f>IF(A322="","",YEAR(A322))</f>
        <v/>
      </c>
    </row>
    <row r="323">
      <c r="A323" s="14" t="n"/>
      <c r="B323" s="15" t="n"/>
      <c r="C323" s="7" t="n"/>
      <c r="D323" s="7" t="n"/>
      <c r="E323" s="7" t="n"/>
      <c r="F323" s="7" t="n"/>
      <c r="G323" s="7" t="n"/>
      <c r="H323" s="7" t="n"/>
      <c r="I323" s="7" t="n"/>
      <c r="J323" s="7" t="n"/>
      <c r="K323" s="9">
        <f>IF(OR(G323="",F323=""),"",IFERROR(INDEX('Tabela de preços'!$B$4:$E$18,MATCH(G323,'Tabela de preços'!$A$4:$A$18,0),MATCH(F323,'Tabela de preços'!$B$3:$E$3,0)),""))</f>
        <v/>
      </c>
      <c r="L323" s="10" t="n"/>
      <c r="M323" s="7" t="n"/>
      <c r="N323" s="7" t="n"/>
      <c r="O323" s="8">
        <f>IF(A323="","",MONTH(A323))</f>
        <v/>
      </c>
      <c r="P323" s="8">
        <f>IF(A323="","",YEAR(A323))</f>
        <v/>
      </c>
    </row>
    <row r="324">
      <c r="A324" s="14" t="n"/>
      <c r="B324" s="15" t="n"/>
      <c r="C324" s="7" t="n"/>
      <c r="D324" s="7" t="n"/>
      <c r="E324" s="7" t="n"/>
      <c r="F324" s="7" t="n"/>
      <c r="G324" s="7" t="n"/>
      <c r="H324" s="7" t="n"/>
      <c r="I324" s="7" t="n"/>
      <c r="J324" s="7" t="n"/>
      <c r="K324" s="9">
        <f>IF(OR(G324="",F324=""),"",IFERROR(INDEX('Tabela de preços'!$B$4:$E$18,MATCH(G324,'Tabela de preços'!$A$4:$A$18,0),MATCH(F324,'Tabela de preços'!$B$3:$E$3,0)),""))</f>
        <v/>
      </c>
      <c r="L324" s="10" t="n"/>
      <c r="M324" s="7" t="n"/>
      <c r="N324" s="7" t="n"/>
      <c r="O324" s="8">
        <f>IF(A324="","",MONTH(A324))</f>
        <v/>
      </c>
      <c r="P324" s="8">
        <f>IF(A324="","",YEAR(A324))</f>
        <v/>
      </c>
    </row>
    <row r="325">
      <c r="A325" s="14" t="n"/>
      <c r="B325" s="15" t="n"/>
      <c r="C325" s="7" t="n"/>
      <c r="D325" s="7" t="n"/>
      <c r="E325" s="7" t="n"/>
      <c r="F325" s="7" t="n"/>
      <c r="G325" s="7" t="n"/>
      <c r="H325" s="7" t="n"/>
      <c r="I325" s="7" t="n"/>
      <c r="J325" s="7" t="n"/>
      <c r="K325" s="9">
        <f>IF(OR(G325="",F325=""),"",IFERROR(INDEX('Tabela de preços'!$B$4:$E$18,MATCH(G325,'Tabela de preços'!$A$4:$A$18,0),MATCH(F325,'Tabela de preços'!$B$3:$E$3,0)),""))</f>
        <v/>
      </c>
      <c r="L325" s="10" t="n"/>
      <c r="M325" s="7" t="n"/>
      <c r="N325" s="7" t="n"/>
      <c r="O325" s="8">
        <f>IF(A325="","",MONTH(A325))</f>
        <v/>
      </c>
      <c r="P325" s="8">
        <f>IF(A325="","",YEAR(A325))</f>
        <v/>
      </c>
    </row>
    <row r="326">
      <c r="A326" s="14" t="n"/>
      <c r="B326" s="15" t="n"/>
      <c r="C326" s="7" t="n"/>
      <c r="D326" s="7" t="n"/>
      <c r="E326" s="7" t="n"/>
      <c r="F326" s="7" t="n"/>
      <c r="G326" s="7" t="n"/>
      <c r="H326" s="7" t="n"/>
      <c r="I326" s="7" t="n"/>
      <c r="J326" s="7" t="n"/>
      <c r="K326" s="9">
        <f>IF(OR(G326="",F326=""),"",IFERROR(INDEX('Tabela de preços'!$B$4:$E$18,MATCH(G326,'Tabela de preços'!$A$4:$A$18,0),MATCH(F326,'Tabela de preços'!$B$3:$E$3,0)),""))</f>
        <v/>
      </c>
      <c r="L326" s="10" t="n"/>
      <c r="M326" s="7" t="n"/>
      <c r="N326" s="7" t="n"/>
      <c r="O326" s="8">
        <f>IF(A326="","",MONTH(A326))</f>
        <v/>
      </c>
      <c r="P326" s="8">
        <f>IF(A326="","",YEAR(A326))</f>
        <v/>
      </c>
    </row>
    <row r="327">
      <c r="A327" s="14" t="n"/>
      <c r="B327" s="15" t="n"/>
      <c r="C327" s="7" t="n"/>
      <c r="D327" s="7" t="n"/>
      <c r="E327" s="7" t="n"/>
      <c r="F327" s="7" t="n"/>
      <c r="G327" s="7" t="n"/>
      <c r="H327" s="7" t="n"/>
      <c r="I327" s="7" t="n"/>
      <c r="J327" s="7" t="n"/>
      <c r="K327" s="9">
        <f>IF(OR(G327="",F327=""),"",IFERROR(INDEX('Tabela de preços'!$B$4:$E$18,MATCH(G327,'Tabela de preços'!$A$4:$A$18,0),MATCH(F327,'Tabela de preços'!$B$3:$E$3,0)),""))</f>
        <v/>
      </c>
      <c r="L327" s="10" t="n"/>
      <c r="M327" s="7" t="n"/>
      <c r="N327" s="7" t="n"/>
      <c r="O327" s="8">
        <f>IF(A327="","",MONTH(A327))</f>
        <v/>
      </c>
      <c r="P327" s="8">
        <f>IF(A327="","",YEAR(A327))</f>
        <v/>
      </c>
    </row>
    <row r="328">
      <c r="A328" s="14" t="n"/>
      <c r="B328" s="15" t="n"/>
      <c r="C328" s="7" t="n"/>
      <c r="D328" s="7" t="n"/>
      <c r="E328" s="7" t="n"/>
      <c r="F328" s="7" t="n"/>
      <c r="G328" s="7" t="n"/>
      <c r="H328" s="7" t="n"/>
      <c r="I328" s="7" t="n"/>
      <c r="J328" s="7" t="n"/>
      <c r="K328" s="9">
        <f>IF(OR(G328="",F328=""),"",IFERROR(INDEX('Tabela de preços'!$B$4:$E$18,MATCH(G328,'Tabela de preços'!$A$4:$A$18,0),MATCH(F328,'Tabela de preços'!$B$3:$E$3,0)),""))</f>
        <v/>
      </c>
      <c r="L328" s="10" t="n"/>
      <c r="M328" s="7" t="n"/>
      <c r="N328" s="7" t="n"/>
      <c r="O328" s="8">
        <f>IF(A328="","",MONTH(A328))</f>
        <v/>
      </c>
      <c r="P328" s="8">
        <f>IF(A328="","",YEAR(A328))</f>
        <v/>
      </c>
    </row>
    <row r="329">
      <c r="A329" s="14" t="n"/>
      <c r="B329" s="15" t="n"/>
      <c r="C329" s="7" t="n"/>
      <c r="D329" s="7" t="n"/>
      <c r="E329" s="7" t="n"/>
      <c r="F329" s="7" t="n"/>
      <c r="G329" s="7" t="n"/>
      <c r="H329" s="7" t="n"/>
      <c r="I329" s="7" t="n"/>
      <c r="J329" s="7" t="n"/>
      <c r="K329" s="9">
        <f>IF(OR(G329="",F329=""),"",IFERROR(INDEX('Tabela de preços'!$B$4:$E$18,MATCH(G329,'Tabela de preços'!$A$4:$A$18,0),MATCH(F329,'Tabela de preços'!$B$3:$E$3,0)),""))</f>
        <v/>
      </c>
      <c r="L329" s="10" t="n"/>
      <c r="M329" s="7" t="n"/>
      <c r="N329" s="7" t="n"/>
      <c r="O329" s="8">
        <f>IF(A329="","",MONTH(A329))</f>
        <v/>
      </c>
      <c r="P329" s="8">
        <f>IF(A329="","",YEAR(A329))</f>
        <v/>
      </c>
    </row>
    <row r="330">
      <c r="A330" s="14" t="n"/>
      <c r="B330" s="15" t="n"/>
      <c r="C330" s="7" t="n"/>
      <c r="D330" s="7" t="n"/>
      <c r="E330" s="7" t="n"/>
      <c r="F330" s="7" t="n"/>
      <c r="G330" s="7" t="n"/>
      <c r="H330" s="7" t="n"/>
      <c r="I330" s="7" t="n"/>
      <c r="J330" s="7" t="n"/>
      <c r="K330" s="9">
        <f>IF(OR(G330="",F330=""),"",IFERROR(INDEX('Tabela de preços'!$B$4:$E$18,MATCH(G330,'Tabela de preços'!$A$4:$A$18,0),MATCH(F330,'Tabela de preços'!$B$3:$E$3,0)),""))</f>
        <v/>
      </c>
      <c r="L330" s="10" t="n"/>
      <c r="M330" s="7" t="n"/>
      <c r="N330" s="7" t="n"/>
      <c r="O330" s="8">
        <f>IF(A330="","",MONTH(A330))</f>
        <v/>
      </c>
      <c r="P330" s="8">
        <f>IF(A330="","",YEAR(A330))</f>
        <v/>
      </c>
    </row>
    <row r="331">
      <c r="A331" s="14" t="n"/>
      <c r="B331" s="15" t="n"/>
      <c r="C331" s="7" t="n"/>
      <c r="D331" s="7" t="n"/>
      <c r="E331" s="7" t="n"/>
      <c r="F331" s="7" t="n"/>
      <c r="G331" s="7" t="n"/>
      <c r="H331" s="7" t="n"/>
      <c r="I331" s="7" t="n"/>
      <c r="J331" s="7" t="n"/>
      <c r="K331" s="9">
        <f>IF(OR(G331="",F331=""),"",IFERROR(INDEX('Tabela de preços'!$B$4:$E$18,MATCH(G331,'Tabela de preços'!$A$4:$A$18,0),MATCH(F331,'Tabela de preços'!$B$3:$E$3,0)),""))</f>
        <v/>
      </c>
      <c r="L331" s="10" t="n"/>
      <c r="M331" s="7" t="n"/>
      <c r="N331" s="7" t="n"/>
      <c r="O331" s="8">
        <f>IF(A331="","",MONTH(A331))</f>
        <v/>
      </c>
      <c r="P331" s="8">
        <f>IF(A331="","",YEAR(A331))</f>
        <v/>
      </c>
    </row>
    <row r="332">
      <c r="A332" s="14" t="n"/>
      <c r="B332" s="15" t="n"/>
      <c r="C332" s="7" t="n"/>
      <c r="D332" s="7" t="n"/>
      <c r="E332" s="7" t="n"/>
      <c r="F332" s="7" t="n"/>
      <c r="G332" s="7" t="n"/>
      <c r="H332" s="7" t="n"/>
      <c r="I332" s="7" t="n"/>
      <c r="J332" s="7" t="n"/>
      <c r="K332" s="9">
        <f>IF(OR(G332="",F332=""),"",IFERROR(INDEX('Tabela de preços'!$B$4:$E$18,MATCH(G332,'Tabela de preços'!$A$4:$A$18,0),MATCH(F332,'Tabela de preços'!$B$3:$E$3,0)),""))</f>
        <v/>
      </c>
      <c r="L332" s="10" t="n"/>
      <c r="M332" s="7" t="n"/>
      <c r="N332" s="7" t="n"/>
      <c r="O332" s="8">
        <f>IF(A332="","",MONTH(A332))</f>
        <v/>
      </c>
      <c r="P332" s="8">
        <f>IF(A332="","",YEAR(A332))</f>
        <v/>
      </c>
    </row>
    <row r="333">
      <c r="A333" s="14" t="n"/>
      <c r="B333" s="15" t="n"/>
      <c r="C333" s="7" t="n"/>
      <c r="D333" s="7" t="n"/>
      <c r="E333" s="7" t="n"/>
      <c r="F333" s="7" t="n"/>
      <c r="G333" s="7" t="n"/>
      <c r="H333" s="7" t="n"/>
      <c r="I333" s="7" t="n"/>
      <c r="J333" s="7" t="n"/>
      <c r="K333" s="9">
        <f>IF(OR(G333="",F333=""),"",IFERROR(INDEX('Tabela de preços'!$B$4:$E$18,MATCH(G333,'Tabela de preços'!$A$4:$A$18,0),MATCH(F333,'Tabela de preços'!$B$3:$E$3,0)),""))</f>
        <v/>
      </c>
      <c r="L333" s="10" t="n"/>
      <c r="M333" s="7" t="n"/>
      <c r="N333" s="7" t="n"/>
      <c r="O333" s="8">
        <f>IF(A333="","",MONTH(A333))</f>
        <v/>
      </c>
      <c r="P333" s="8">
        <f>IF(A333="","",YEAR(A333))</f>
        <v/>
      </c>
    </row>
    <row r="334">
      <c r="A334" s="14" t="n"/>
      <c r="B334" s="15" t="n"/>
      <c r="C334" s="7" t="n"/>
      <c r="D334" s="7" t="n"/>
      <c r="E334" s="7" t="n"/>
      <c r="F334" s="7" t="n"/>
      <c r="G334" s="7" t="n"/>
      <c r="H334" s="7" t="n"/>
      <c r="I334" s="7" t="n"/>
      <c r="J334" s="7" t="n"/>
      <c r="K334" s="9">
        <f>IF(OR(G334="",F334=""),"",IFERROR(INDEX('Tabela de preços'!$B$4:$E$18,MATCH(G334,'Tabela de preços'!$A$4:$A$18,0),MATCH(F334,'Tabela de preços'!$B$3:$E$3,0)),""))</f>
        <v/>
      </c>
      <c r="L334" s="10" t="n"/>
      <c r="M334" s="7" t="n"/>
      <c r="N334" s="7" t="n"/>
      <c r="O334" s="8">
        <f>IF(A334="","",MONTH(A334))</f>
        <v/>
      </c>
      <c r="P334" s="8">
        <f>IF(A334="","",YEAR(A334))</f>
        <v/>
      </c>
    </row>
    <row r="335">
      <c r="A335" s="14" t="n"/>
      <c r="B335" s="15" t="n"/>
      <c r="C335" s="7" t="n"/>
      <c r="D335" s="7" t="n"/>
      <c r="E335" s="7" t="n"/>
      <c r="F335" s="7" t="n"/>
      <c r="G335" s="7" t="n"/>
      <c r="H335" s="7" t="n"/>
      <c r="I335" s="7" t="n"/>
      <c r="J335" s="7" t="n"/>
      <c r="K335" s="9">
        <f>IF(OR(G335="",F335=""),"",IFERROR(INDEX('Tabela de preços'!$B$4:$E$18,MATCH(G335,'Tabela de preços'!$A$4:$A$18,0),MATCH(F335,'Tabela de preços'!$B$3:$E$3,0)),""))</f>
        <v/>
      </c>
      <c r="L335" s="10" t="n"/>
      <c r="M335" s="7" t="n"/>
      <c r="N335" s="7" t="n"/>
      <c r="O335" s="8">
        <f>IF(A335="","",MONTH(A335))</f>
        <v/>
      </c>
      <c r="P335" s="8">
        <f>IF(A335="","",YEAR(A335))</f>
        <v/>
      </c>
    </row>
    <row r="336">
      <c r="A336" s="14" t="n"/>
      <c r="B336" s="15" t="n"/>
      <c r="C336" s="7" t="n"/>
      <c r="D336" s="7" t="n"/>
      <c r="E336" s="7" t="n"/>
      <c r="F336" s="7" t="n"/>
      <c r="G336" s="7" t="n"/>
      <c r="H336" s="7" t="n"/>
      <c r="I336" s="7" t="n"/>
      <c r="J336" s="7" t="n"/>
      <c r="K336" s="9">
        <f>IF(OR(G336="",F336=""),"",IFERROR(INDEX('Tabela de preços'!$B$4:$E$18,MATCH(G336,'Tabela de preços'!$A$4:$A$18,0),MATCH(F336,'Tabela de preços'!$B$3:$E$3,0)),""))</f>
        <v/>
      </c>
      <c r="L336" s="10" t="n"/>
      <c r="M336" s="7" t="n"/>
      <c r="N336" s="7" t="n"/>
      <c r="O336" s="8">
        <f>IF(A336="","",MONTH(A336))</f>
        <v/>
      </c>
      <c r="P336" s="8">
        <f>IF(A336="","",YEAR(A336))</f>
        <v/>
      </c>
    </row>
    <row r="337">
      <c r="A337" s="14" t="n"/>
      <c r="B337" s="15" t="n"/>
      <c r="C337" s="7" t="n"/>
      <c r="D337" s="7" t="n"/>
      <c r="E337" s="7" t="n"/>
      <c r="F337" s="7" t="n"/>
      <c r="G337" s="7" t="n"/>
      <c r="H337" s="7" t="n"/>
      <c r="I337" s="7" t="n"/>
      <c r="J337" s="7" t="n"/>
      <c r="K337" s="9">
        <f>IF(OR(G337="",F337=""),"",IFERROR(INDEX('Tabela de preços'!$B$4:$E$18,MATCH(G337,'Tabela de preços'!$A$4:$A$18,0),MATCH(F337,'Tabela de preços'!$B$3:$E$3,0)),""))</f>
        <v/>
      </c>
      <c r="L337" s="10" t="n"/>
      <c r="M337" s="7" t="n"/>
      <c r="N337" s="7" t="n"/>
      <c r="O337" s="8">
        <f>IF(A337="","",MONTH(A337))</f>
        <v/>
      </c>
      <c r="P337" s="8">
        <f>IF(A337="","",YEAR(A337))</f>
        <v/>
      </c>
    </row>
    <row r="338">
      <c r="A338" s="14" t="n"/>
      <c r="B338" s="15" t="n"/>
      <c r="C338" s="7" t="n"/>
      <c r="D338" s="7" t="n"/>
      <c r="E338" s="7" t="n"/>
      <c r="F338" s="7" t="n"/>
      <c r="G338" s="7" t="n"/>
      <c r="H338" s="7" t="n"/>
      <c r="I338" s="7" t="n"/>
      <c r="J338" s="7" t="n"/>
      <c r="K338" s="9">
        <f>IF(OR(G338="",F338=""),"",IFERROR(INDEX('Tabela de preços'!$B$4:$E$18,MATCH(G338,'Tabela de preços'!$A$4:$A$18,0),MATCH(F338,'Tabela de preços'!$B$3:$E$3,0)),""))</f>
        <v/>
      </c>
      <c r="L338" s="10" t="n"/>
      <c r="M338" s="7" t="n"/>
      <c r="N338" s="7" t="n"/>
      <c r="O338" s="8">
        <f>IF(A338="","",MONTH(A338))</f>
        <v/>
      </c>
      <c r="P338" s="8">
        <f>IF(A338="","",YEAR(A338))</f>
        <v/>
      </c>
    </row>
    <row r="339">
      <c r="A339" s="14" t="n"/>
      <c r="B339" s="15" t="n"/>
      <c r="C339" s="7" t="n"/>
      <c r="D339" s="7" t="n"/>
      <c r="E339" s="7" t="n"/>
      <c r="F339" s="7" t="n"/>
      <c r="G339" s="7" t="n"/>
      <c r="H339" s="7" t="n"/>
      <c r="I339" s="7" t="n"/>
      <c r="J339" s="7" t="n"/>
      <c r="K339" s="9">
        <f>IF(OR(G339="",F339=""),"",IFERROR(INDEX('Tabela de preços'!$B$4:$E$18,MATCH(G339,'Tabela de preços'!$A$4:$A$18,0),MATCH(F339,'Tabela de preços'!$B$3:$E$3,0)),""))</f>
        <v/>
      </c>
      <c r="L339" s="10" t="n"/>
      <c r="M339" s="7" t="n"/>
      <c r="N339" s="7" t="n"/>
      <c r="O339" s="8">
        <f>IF(A339="","",MONTH(A339))</f>
        <v/>
      </c>
      <c r="P339" s="8">
        <f>IF(A339="","",YEAR(A339))</f>
        <v/>
      </c>
    </row>
    <row r="340">
      <c r="A340" s="14" t="n"/>
      <c r="B340" s="15" t="n"/>
      <c r="C340" s="7" t="n"/>
      <c r="D340" s="7" t="n"/>
      <c r="E340" s="7" t="n"/>
      <c r="F340" s="7" t="n"/>
      <c r="G340" s="7" t="n"/>
      <c r="H340" s="7" t="n"/>
      <c r="I340" s="7" t="n"/>
      <c r="J340" s="7" t="n"/>
      <c r="K340" s="9">
        <f>IF(OR(G340="",F340=""),"",IFERROR(INDEX('Tabela de preços'!$B$4:$E$18,MATCH(G340,'Tabela de preços'!$A$4:$A$18,0),MATCH(F340,'Tabela de preços'!$B$3:$E$3,0)),""))</f>
        <v/>
      </c>
      <c r="L340" s="10" t="n"/>
      <c r="M340" s="7" t="n"/>
      <c r="N340" s="7" t="n"/>
      <c r="O340" s="8">
        <f>IF(A340="","",MONTH(A340))</f>
        <v/>
      </c>
      <c r="P340" s="8">
        <f>IF(A340="","",YEAR(A340))</f>
        <v/>
      </c>
    </row>
    <row r="341">
      <c r="A341" s="14" t="n"/>
      <c r="B341" s="15" t="n"/>
      <c r="C341" s="7" t="n"/>
      <c r="D341" s="7" t="n"/>
      <c r="E341" s="7" t="n"/>
      <c r="F341" s="7" t="n"/>
      <c r="G341" s="7" t="n"/>
      <c r="H341" s="7" t="n"/>
      <c r="I341" s="7" t="n"/>
      <c r="J341" s="7" t="n"/>
      <c r="K341" s="9">
        <f>IF(OR(G341="",F341=""),"",IFERROR(INDEX('Tabela de preços'!$B$4:$E$18,MATCH(G341,'Tabela de preços'!$A$4:$A$18,0),MATCH(F341,'Tabela de preços'!$B$3:$E$3,0)),""))</f>
        <v/>
      </c>
      <c r="L341" s="10" t="n"/>
      <c r="M341" s="7" t="n"/>
      <c r="N341" s="7" t="n"/>
      <c r="O341" s="8">
        <f>IF(A341="","",MONTH(A341))</f>
        <v/>
      </c>
      <c r="P341" s="8">
        <f>IF(A341="","",YEAR(A341))</f>
        <v/>
      </c>
    </row>
    <row r="342">
      <c r="A342" s="14" t="n"/>
      <c r="B342" s="15" t="n"/>
      <c r="C342" s="7" t="n"/>
      <c r="D342" s="7" t="n"/>
      <c r="E342" s="7" t="n"/>
      <c r="F342" s="7" t="n"/>
      <c r="G342" s="7" t="n"/>
      <c r="H342" s="7" t="n"/>
      <c r="I342" s="7" t="n"/>
      <c r="J342" s="7" t="n"/>
      <c r="K342" s="9">
        <f>IF(OR(G342="",F342=""),"",IFERROR(INDEX('Tabela de preços'!$B$4:$E$18,MATCH(G342,'Tabela de preços'!$A$4:$A$18,0),MATCH(F342,'Tabela de preços'!$B$3:$E$3,0)),""))</f>
        <v/>
      </c>
      <c r="L342" s="10" t="n"/>
      <c r="M342" s="7" t="n"/>
      <c r="N342" s="7" t="n"/>
      <c r="O342" s="8">
        <f>IF(A342="","",MONTH(A342))</f>
        <v/>
      </c>
      <c r="P342" s="8">
        <f>IF(A342="","",YEAR(A342))</f>
        <v/>
      </c>
    </row>
    <row r="343">
      <c r="A343" s="14" t="n"/>
      <c r="B343" s="15" t="n"/>
      <c r="C343" s="7" t="n"/>
      <c r="D343" s="7" t="n"/>
      <c r="E343" s="7" t="n"/>
      <c r="F343" s="7" t="n"/>
      <c r="G343" s="7" t="n"/>
      <c r="H343" s="7" t="n"/>
      <c r="I343" s="7" t="n"/>
      <c r="J343" s="7" t="n"/>
      <c r="K343" s="9">
        <f>IF(OR(G343="",F343=""),"",IFERROR(INDEX('Tabela de preços'!$B$4:$E$18,MATCH(G343,'Tabela de preços'!$A$4:$A$18,0),MATCH(F343,'Tabela de preços'!$B$3:$E$3,0)),""))</f>
        <v/>
      </c>
      <c r="L343" s="10" t="n"/>
      <c r="M343" s="7" t="n"/>
      <c r="N343" s="7" t="n"/>
      <c r="O343" s="8">
        <f>IF(A343="","",MONTH(A343))</f>
        <v/>
      </c>
      <c r="P343" s="8">
        <f>IF(A343="","",YEAR(A343))</f>
        <v/>
      </c>
    </row>
    <row r="344">
      <c r="A344" s="14" t="n"/>
      <c r="B344" s="15" t="n"/>
      <c r="C344" s="7" t="n"/>
      <c r="D344" s="7" t="n"/>
      <c r="E344" s="7" t="n"/>
      <c r="F344" s="7" t="n"/>
      <c r="G344" s="7" t="n"/>
      <c r="H344" s="7" t="n"/>
      <c r="I344" s="7" t="n"/>
      <c r="J344" s="7" t="n"/>
      <c r="K344" s="9">
        <f>IF(OR(G344="",F344=""),"",IFERROR(INDEX('Tabela de preços'!$B$4:$E$18,MATCH(G344,'Tabela de preços'!$A$4:$A$18,0),MATCH(F344,'Tabela de preços'!$B$3:$E$3,0)),""))</f>
        <v/>
      </c>
      <c r="L344" s="10" t="n"/>
      <c r="M344" s="7" t="n"/>
      <c r="N344" s="7" t="n"/>
      <c r="O344" s="8">
        <f>IF(A344="","",MONTH(A344))</f>
        <v/>
      </c>
      <c r="P344" s="8">
        <f>IF(A344="","",YEAR(A344))</f>
        <v/>
      </c>
    </row>
    <row r="345">
      <c r="A345" s="14" t="n"/>
      <c r="B345" s="15" t="n"/>
      <c r="C345" s="7" t="n"/>
      <c r="D345" s="7" t="n"/>
      <c r="E345" s="7" t="n"/>
      <c r="F345" s="7" t="n"/>
      <c r="G345" s="7" t="n"/>
      <c r="H345" s="7" t="n"/>
      <c r="I345" s="7" t="n"/>
      <c r="J345" s="7" t="n"/>
      <c r="K345" s="9">
        <f>IF(OR(G345="",F345=""),"",IFERROR(INDEX('Tabela de preços'!$B$4:$E$18,MATCH(G345,'Tabela de preços'!$A$4:$A$18,0),MATCH(F345,'Tabela de preços'!$B$3:$E$3,0)),""))</f>
        <v/>
      </c>
      <c r="L345" s="10" t="n"/>
      <c r="M345" s="7" t="n"/>
      <c r="N345" s="7" t="n"/>
      <c r="O345" s="8">
        <f>IF(A345="","",MONTH(A345))</f>
        <v/>
      </c>
      <c r="P345" s="8">
        <f>IF(A345="","",YEAR(A345))</f>
        <v/>
      </c>
    </row>
    <row r="346">
      <c r="A346" s="14" t="n"/>
      <c r="B346" s="15" t="n"/>
      <c r="C346" s="7" t="n"/>
      <c r="D346" s="7" t="n"/>
      <c r="E346" s="7" t="n"/>
      <c r="F346" s="7" t="n"/>
      <c r="G346" s="7" t="n"/>
      <c r="H346" s="7" t="n"/>
      <c r="I346" s="7" t="n"/>
      <c r="J346" s="7" t="n"/>
      <c r="K346" s="9">
        <f>IF(OR(G346="",F346=""),"",IFERROR(INDEX('Tabela de preços'!$B$4:$E$18,MATCH(G346,'Tabela de preços'!$A$4:$A$18,0),MATCH(F346,'Tabela de preços'!$B$3:$E$3,0)),""))</f>
        <v/>
      </c>
      <c r="L346" s="10" t="n"/>
      <c r="M346" s="7" t="n"/>
      <c r="N346" s="7" t="n"/>
      <c r="O346" s="8">
        <f>IF(A346="","",MONTH(A346))</f>
        <v/>
      </c>
      <c r="P346" s="8">
        <f>IF(A346="","",YEAR(A346))</f>
        <v/>
      </c>
    </row>
    <row r="347">
      <c r="A347" s="14" t="n"/>
      <c r="B347" s="15" t="n"/>
      <c r="C347" s="7" t="n"/>
      <c r="D347" s="7" t="n"/>
      <c r="E347" s="7" t="n"/>
      <c r="F347" s="7" t="n"/>
      <c r="G347" s="7" t="n"/>
      <c r="H347" s="7" t="n"/>
      <c r="I347" s="7" t="n"/>
      <c r="J347" s="7" t="n"/>
      <c r="K347" s="9">
        <f>IF(OR(G347="",F347=""),"",IFERROR(INDEX('Tabela de preços'!$B$4:$E$18,MATCH(G347,'Tabela de preços'!$A$4:$A$18,0),MATCH(F347,'Tabela de preços'!$B$3:$E$3,0)),""))</f>
        <v/>
      </c>
      <c r="L347" s="10" t="n"/>
      <c r="M347" s="7" t="n"/>
      <c r="N347" s="7" t="n"/>
      <c r="O347" s="8">
        <f>IF(A347="","",MONTH(A347))</f>
        <v/>
      </c>
      <c r="P347" s="8">
        <f>IF(A347="","",YEAR(A347))</f>
        <v/>
      </c>
    </row>
    <row r="348">
      <c r="A348" s="14" t="n"/>
      <c r="B348" s="15" t="n"/>
      <c r="C348" s="7" t="n"/>
      <c r="D348" s="7" t="n"/>
      <c r="E348" s="7" t="n"/>
      <c r="F348" s="7" t="n"/>
      <c r="G348" s="7" t="n"/>
      <c r="H348" s="7" t="n"/>
      <c r="I348" s="7" t="n"/>
      <c r="J348" s="7" t="n"/>
      <c r="K348" s="9">
        <f>IF(OR(G348="",F348=""),"",IFERROR(INDEX('Tabela de preços'!$B$4:$E$18,MATCH(G348,'Tabela de preços'!$A$4:$A$18,0),MATCH(F348,'Tabela de preços'!$B$3:$E$3,0)),""))</f>
        <v/>
      </c>
      <c r="L348" s="10" t="n"/>
      <c r="M348" s="7" t="n"/>
      <c r="N348" s="7" t="n"/>
      <c r="O348" s="8">
        <f>IF(A348="","",MONTH(A348))</f>
        <v/>
      </c>
      <c r="P348" s="8">
        <f>IF(A348="","",YEAR(A348))</f>
        <v/>
      </c>
    </row>
    <row r="349">
      <c r="A349" s="14" t="n"/>
      <c r="B349" s="15" t="n"/>
      <c r="C349" s="7" t="n"/>
      <c r="D349" s="7" t="n"/>
      <c r="E349" s="7" t="n"/>
      <c r="F349" s="7" t="n"/>
      <c r="G349" s="7" t="n"/>
      <c r="H349" s="7" t="n"/>
      <c r="I349" s="7" t="n"/>
      <c r="J349" s="7" t="n"/>
      <c r="K349" s="9">
        <f>IF(OR(G349="",F349=""),"",IFERROR(INDEX('Tabela de preços'!$B$4:$E$18,MATCH(G349,'Tabela de preços'!$A$4:$A$18,0),MATCH(F349,'Tabela de preços'!$B$3:$E$3,0)),""))</f>
        <v/>
      </c>
      <c r="L349" s="10" t="n"/>
      <c r="M349" s="7" t="n"/>
      <c r="N349" s="7" t="n"/>
      <c r="O349" s="8">
        <f>IF(A349="","",MONTH(A349))</f>
        <v/>
      </c>
      <c r="P349" s="8">
        <f>IF(A349="","",YEAR(A349))</f>
        <v/>
      </c>
    </row>
    <row r="350">
      <c r="A350" s="14" t="n"/>
      <c r="B350" s="15" t="n"/>
      <c r="C350" s="7" t="n"/>
      <c r="D350" s="7" t="n"/>
      <c r="E350" s="7" t="n"/>
      <c r="F350" s="7" t="n"/>
      <c r="G350" s="7" t="n"/>
      <c r="H350" s="7" t="n"/>
      <c r="I350" s="7" t="n"/>
      <c r="J350" s="7" t="n"/>
      <c r="K350" s="9">
        <f>IF(OR(G350="",F350=""),"",IFERROR(INDEX('Tabela de preços'!$B$4:$E$18,MATCH(G350,'Tabela de preços'!$A$4:$A$18,0),MATCH(F350,'Tabela de preços'!$B$3:$E$3,0)),""))</f>
        <v/>
      </c>
      <c r="L350" s="10" t="n"/>
      <c r="M350" s="7" t="n"/>
      <c r="N350" s="7" t="n"/>
      <c r="O350" s="8">
        <f>IF(A350="","",MONTH(A350))</f>
        <v/>
      </c>
      <c r="P350" s="8">
        <f>IF(A350="","",YEAR(A350))</f>
        <v/>
      </c>
    </row>
    <row r="351">
      <c r="A351" s="14" t="n"/>
      <c r="B351" s="15" t="n"/>
      <c r="C351" s="7" t="n"/>
      <c r="D351" s="7" t="n"/>
      <c r="E351" s="7" t="n"/>
      <c r="F351" s="7" t="n"/>
      <c r="G351" s="7" t="n"/>
      <c r="H351" s="7" t="n"/>
      <c r="I351" s="7" t="n"/>
      <c r="J351" s="7" t="n"/>
      <c r="K351" s="9">
        <f>IF(OR(G351="",F351=""),"",IFERROR(INDEX('Tabela de preços'!$B$4:$E$18,MATCH(G351,'Tabela de preços'!$A$4:$A$18,0),MATCH(F351,'Tabela de preços'!$B$3:$E$3,0)),""))</f>
        <v/>
      </c>
      <c r="L351" s="10" t="n"/>
      <c r="M351" s="7" t="n"/>
      <c r="N351" s="7" t="n"/>
      <c r="O351" s="8">
        <f>IF(A351="","",MONTH(A351))</f>
        <v/>
      </c>
      <c r="P351" s="8">
        <f>IF(A351="","",YEAR(A351))</f>
        <v/>
      </c>
    </row>
    <row r="352">
      <c r="A352" s="14" t="n"/>
      <c r="B352" s="15" t="n"/>
      <c r="C352" s="7" t="n"/>
      <c r="D352" s="7" t="n"/>
      <c r="E352" s="7" t="n"/>
      <c r="F352" s="7" t="n"/>
      <c r="G352" s="7" t="n"/>
      <c r="H352" s="7" t="n"/>
      <c r="I352" s="7" t="n"/>
      <c r="J352" s="7" t="n"/>
      <c r="K352" s="9">
        <f>IF(OR(G352="",F352=""),"",IFERROR(INDEX('Tabela de preços'!$B$4:$E$18,MATCH(G352,'Tabela de preços'!$A$4:$A$18,0),MATCH(F352,'Tabela de preços'!$B$3:$E$3,0)),""))</f>
        <v/>
      </c>
      <c r="L352" s="10" t="n"/>
      <c r="M352" s="7" t="n"/>
      <c r="N352" s="7" t="n"/>
      <c r="O352" s="8">
        <f>IF(A352="","",MONTH(A352))</f>
        <v/>
      </c>
      <c r="P352" s="8">
        <f>IF(A352="","",YEAR(A352))</f>
        <v/>
      </c>
    </row>
    <row r="353">
      <c r="A353" s="14" t="n"/>
      <c r="B353" s="15" t="n"/>
      <c r="C353" s="7" t="n"/>
      <c r="D353" s="7" t="n"/>
      <c r="E353" s="7" t="n"/>
      <c r="F353" s="7" t="n"/>
      <c r="G353" s="7" t="n"/>
      <c r="H353" s="7" t="n"/>
      <c r="I353" s="7" t="n"/>
      <c r="J353" s="7" t="n"/>
      <c r="K353" s="9">
        <f>IF(OR(G353="",F353=""),"",IFERROR(INDEX('Tabela de preços'!$B$4:$E$18,MATCH(G353,'Tabela de preços'!$A$4:$A$18,0),MATCH(F353,'Tabela de preços'!$B$3:$E$3,0)),""))</f>
        <v/>
      </c>
      <c r="L353" s="10" t="n"/>
      <c r="M353" s="7" t="n"/>
      <c r="N353" s="7" t="n"/>
      <c r="O353" s="8">
        <f>IF(A353="","",MONTH(A353))</f>
        <v/>
      </c>
      <c r="P353" s="8">
        <f>IF(A353="","",YEAR(A353))</f>
        <v/>
      </c>
    </row>
    <row r="354">
      <c r="A354" s="14" t="n"/>
      <c r="B354" s="15" t="n"/>
      <c r="C354" s="7" t="n"/>
      <c r="D354" s="7" t="n"/>
      <c r="E354" s="7" t="n"/>
      <c r="F354" s="7" t="n"/>
      <c r="G354" s="7" t="n"/>
      <c r="H354" s="7" t="n"/>
      <c r="I354" s="7" t="n"/>
      <c r="J354" s="7" t="n"/>
      <c r="K354" s="9">
        <f>IF(OR(G354="",F354=""),"",IFERROR(INDEX('Tabela de preços'!$B$4:$E$18,MATCH(G354,'Tabela de preços'!$A$4:$A$18,0),MATCH(F354,'Tabela de preços'!$B$3:$E$3,0)),""))</f>
        <v/>
      </c>
      <c r="L354" s="10" t="n"/>
      <c r="M354" s="7" t="n"/>
      <c r="N354" s="7" t="n"/>
      <c r="O354" s="8">
        <f>IF(A354="","",MONTH(A354))</f>
        <v/>
      </c>
      <c r="P354" s="8">
        <f>IF(A354="","",YEAR(A354))</f>
        <v/>
      </c>
    </row>
    <row r="355">
      <c r="A355" s="14" t="n"/>
      <c r="B355" s="15" t="n"/>
      <c r="C355" s="7" t="n"/>
      <c r="D355" s="7" t="n"/>
      <c r="E355" s="7" t="n"/>
      <c r="F355" s="7" t="n"/>
      <c r="G355" s="7" t="n"/>
      <c r="H355" s="7" t="n"/>
      <c r="I355" s="7" t="n"/>
      <c r="J355" s="7" t="n"/>
      <c r="K355" s="9">
        <f>IF(OR(G355="",F355=""),"",IFERROR(INDEX('Tabela de preços'!$B$4:$E$18,MATCH(G355,'Tabela de preços'!$A$4:$A$18,0),MATCH(F355,'Tabela de preços'!$B$3:$E$3,0)),""))</f>
        <v/>
      </c>
      <c r="L355" s="10" t="n"/>
      <c r="M355" s="7" t="n"/>
      <c r="N355" s="7" t="n"/>
      <c r="O355" s="8">
        <f>IF(A355="","",MONTH(A355))</f>
        <v/>
      </c>
      <c r="P355" s="8">
        <f>IF(A355="","",YEAR(A355))</f>
        <v/>
      </c>
    </row>
    <row r="356">
      <c r="A356" s="14" t="n"/>
      <c r="B356" s="15" t="n"/>
      <c r="C356" s="7" t="n"/>
      <c r="D356" s="7" t="n"/>
      <c r="E356" s="7" t="n"/>
      <c r="F356" s="7" t="n"/>
      <c r="G356" s="7" t="n"/>
      <c r="H356" s="7" t="n"/>
      <c r="I356" s="7" t="n"/>
      <c r="J356" s="7" t="n"/>
      <c r="K356" s="9">
        <f>IF(OR(G356="",F356=""),"",IFERROR(INDEX('Tabela de preços'!$B$4:$E$18,MATCH(G356,'Tabela de preços'!$A$4:$A$18,0),MATCH(F356,'Tabela de preços'!$B$3:$E$3,0)),""))</f>
        <v/>
      </c>
      <c r="L356" s="10" t="n"/>
      <c r="M356" s="7" t="n"/>
      <c r="N356" s="7" t="n"/>
      <c r="O356" s="8">
        <f>IF(A356="","",MONTH(A356))</f>
        <v/>
      </c>
      <c r="P356" s="8">
        <f>IF(A356="","",YEAR(A356))</f>
        <v/>
      </c>
    </row>
    <row r="357">
      <c r="A357" s="14" t="n"/>
      <c r="B357" s="15" t="n"/>
      <c r="C357" s="7" t="n"/>
      <c r="D357" s="7" t="n"/>
      <c r="E357" s="7" t="n"/>
      <c r="F357" s="7" t="n"/>
      <c r="G357" s="7" t="n"/>
      <c r="H357" s="7" t="n"/>
      <c r="I357" s="7" t="n"/>
      <c r="J357" s="7" t="n"/>
      <c r="K357" s="9">
        <f>IF(OR(G357="",F357=""),"",IFERROR(INDEX('Tabela de preços'!$B$4:$E$18,MATCH(G357,'Tabela de preços'!$A$4:$A$18,0),MATCH(F357,'Tabela de preços'!$B$3:$E$3,0)),""))</f>
        <v/>
      </c>
      <c r="L357" s="10" t="n"/>
      <c r="M357" s="7" t="n"/>
      <c r="N357" s="7" t="n"/>
      <c r="O357" s="8">
        <f>IF(A357="","",MONTH(A357))</f>
        <v/>
      </c>
      <c r="P357" s="8">
        <f>IF(A357="","",YEAR(A357))</f>
        <v/>
      </c>
    </row>
    <row r="358">
      <c r="A358" s="14" t="n"/>
      <c r="B358" s="15" t="n"/>
      <c r="C358" s="7" t="n"/>
      <c r="D358" s="7" t="n"/>
      <c r="E358" s="7" t="n"/>
      <c r="F358" s="7" t="n"/>
      <c r="G358" s="7" t="n"/>
      <c r="H358" s="7" t="n"/>
      <c r="I358" s="7" t="n"/>
      <c r="J358" s="7" t="n"/>
      <c r="K358" s="9">
        <f>IF(OR(G358="",F358=""),"",IFERROR(INDEX('Tabela de preços'!$B$4:$E$18,MATCH(G358,'Tabela de preços'!$A$4:$A$18,0),MATCH(F358,'Tabela de preços'!$B$3:$E$3,0)),""))</f>
        <v/>
      </c>
      <c r="L358" s="10" t="n"/>
      <c r="M358" s="7" t="n"/>
      <c r="N358" s="7" t="n"/>
      <c r="O358" s="8">
        <f>IF(A358="","",MONTH(A358))</f>
        <v/>
      </c>
      <c r="P358" s="8">
        <f>IF(A358="","",YEAR(A358))</f>
        <v/>
      </c>
    </row>
    <row r="359">
      <c r="A359" s="14" t="n"/>
      <c r="B359" s="15" t="n"/>
      <c r="C359" s="7" t="n"/>
      <c r="D359" s="7" t="n"/>
      <c r="E359" s="7" t="n"/>
      <c r="F359" s="7" t="n"/>
      <c r="G359" s="7" t="n"/>
      <c r="H359" s="7" t="n"/>
      <c r="I359" s="7" t="n"/>
      <c r="J359" s="7" t="n"/>
      <c r="K359" s="9">
        <f>IF(OR(G359="",F359=""),"",IFERROR(INDEX('Tabela de preços'!$B$4:$E$18,MATCH(G359,'Tabela de preços'!$A$4:$A$18,0),MATCH(F359,'Tabela de preços'!$B$3:$E$3,0)),""))</f>
        <v/>
      </c>
      <c r="L359" s="10" t="n"/>
      <c r="M359" s="7" t="n"/>
      <c r="N359" s="7" t="n"/>
      <c r="O359" s="8">
        <f>IF(A359="","",MONTH(A359))</f>
        <v/>
      </c>
      <c r="P359" s="8">
        <f>IF(A359="","",YEAR(A359))</f>
        <v/>
      </c>
    </row>
    <row r="360">
      <c r="A360" s="14" t="n"/>
      <c r="B360" s="15" t="n"/>
      <c r="C360" s="7" t="n"/>
      <c r="D360" s="7" t="n"/>
      <c r="E360" s="7" t="n"/>
      <c r="F360" s="7" t="n"/>
      <c r="G360" s="7" t="n"/>
      <c r="H360" s="7" t="n"/>
      <c r="I360" s="7" t="n"/>
      <c r="J360" s="7" t="n"/>
      <c r="K360" s="9">
        <f>IF(OR(G360="",F360=""),"",IFERROR(INDEX('Tabela de preços'!$B$4:$E$18,MATCH(G360,'Tabela de preços'!$A$4:$A$18,0),MATCH(F360,'Tabela de preços'!$B$3:$E$3,0)),""))</f>
        <v/>
      </c>
      <c r="L360" s="10" t="n"/>
      <c r="M360" s="7" t="n"/>
      <c r="N360" s="7" t="n"/>
      <c r="O360" s="8">
        <f>IF(A360="","",MONTH(A360))</f>
        <v/>
      </c>
      <c r="P360" s="8">
        <f>IF(A360="","",YEAR(A360))</f>
        <v/>
      </c>
    </row>
    <row r="361">
      <c r="A361" s="14" t="n"/>
      <c r="B361" s="15" t="n"/>
      <c r="C361" s="7" t="n"/>
      <c r="D361" s="7" t="n"/>
      <c r="E361" s="7" t="n"/>
      <c r="F361" s="7" t="n"/>
      <c r="G361" s="7" t="n"/>
      <c r="H361" s="7" t="n"/>
      <c r="I361" s="7" t="n"/>
      <c r="J361" s="7" t="n"/>
      <c r="K361" s="9">
        <f>IF(OR(G361="",F361=""),"",IFERROR(INDEX('Tabela de preços'!$B$4:$E$18,MATCH(G361,'Tabela de preços'!$A$4:$A$18,0),MATCH(F361,'Tabela de preços'!$B$3:$E$3,0)),""))</f>
        <v/>
      </c>
      <c r="L361" s="10" t="n"/>
      <c r="M361" s="7" t="n"/>
      <c r="N361" s="7" t="n"/>
      <c r="O361" s="8">
        <f>IF(A361="","",MONTH(A361))</f>
        <v/>
      </c>
      <c r="P361" s="8">
        <f>IF(A361="","",YEAR(A361))</f>
        <v/>
      </c>
    </row>
    <row r="362">
      <c r="A362" s="14" t="n"/>
      <c r="B362" s="15" t="n"/>
      <c r="C362" s="7" t="n"/>
      <c r="D362" s="7" t="n"/>
      <c r="E362" s="7" t="n"/>
      <c r="F362" s="7" t="n"/>
      <c r="G362" s="7" t="n"/>
      <c r="H362" s="7" t="n"/>
      <c r="I362" s="7" t="n"/>
      <c r="J362" s="7" t="n"/>
      <c r="K362" s="9">
        <f>IF(OR(G362="",F362=""),"",IFERROR(INDEX('Tabela de preços'!$B$4:$E$18,MATCH(G362,'Tabela de preços'!$A$4:$A$18,0),MATCH(F362,'Tabela de preços'!$B$3:$E$3,0)),""))</f>
        <v/>
      </c>
      <c r="L362" s="10" t="n"/>
      <c r="M362" s="7" t="n"/>
      <c r="N362" s="7" t="n"/>
      <c r="O362" s="8">
        <f>IF(A362="","",MONTH(A362))</f>
        <v/>
      </c>
      <c r="P362" s="8">
        <f>IF(A362="","",YEAR(A362))</f>
        <v/>
      </c>
    </row>
    <row r="363">
      <c r="A363" s="14" t="n"/>
      <c r="B363" s="15" t="n"/>
      <c r="C363" s="7" t="n"/>
      <c r="D363" s="7" t="n"/>
      <c r="E363" s="7" t="n"/>
      <c r="F363" s="7" t="n"/>
      <c r="G363" s="7" t="n"/>
      <c r="H363" s="7" t="n"/>
      <c r="I363" s="7" t="n"/>
      <c r="J363" s="7" t="n"/>
      <c r="K363" s="9">
        <f>IF(OR(G363="",F363=""),"",IFERROR(INDEX('Tabela de preços'!$B$4:$E$18,MATCH(G363,'Tabela de preços'!$A$4:$A$18,0),MATCH(F363,'Tabela de preços'!$B$3:$E$3,0)),""))</f>
        <v/>
      </c>
      <c r="L363" s="10" t="n"/>
      <c r="M363" s="7" t="n"/>
      <c r="N363" s="7" t="n"/>
      <c r="O363" s="8">
        <f>IF(A363="","",MONTH(A363))</f>
        <v/>
      </c>
      <c r="P363" s="8">
        <f>IF(A363="","",YEAR(A363))</f>
        <v/>
      </c>
    </row>
    <row r="364">
      <c r="A364" s="14" t="n"/>
      <c r="B364" s="15" t="n"/>
      <c r="C364" s="7" t="n"/>
      <c r="D364" s="7" t="n"/>
      <c r="E364" s="7" t="n"/>
      <c r="F364" s="7" t="n"/>
      <c r="G364" s="7" t="n"/>
      <c r="H364" s="7" t="n"/>
      <c r="I364" s="7" t="n"/>
      <c r="J364" s="7" t="n"/>
      <c r="K364" s="9">
        <f>IF(OR(G364="",F364=""),"",IFERROR(INDEX('Tabela de preços'!$B$4:$E$18,MATCH(G364,'Tabela de preços'!$A$4:$A$18,0),MATCH(F364,'Tabela de preços'!$B$3:$E$3,0)),""))</f>
        <v/>
      </c>
      <c r="L364" s="10" t="n"/>
      <c r="M364" s="7" t="n"/>
      <c r="N364" s="7" t="n"/>
      <c r="O364" s="8">
        <f>IF(A364="","",MONTH(A364))</f>
        <v/>
      </c>
      <c r="P364" s="8">
        <f>IF(A364="","",YEAR(A364))</f>
        <v/>
      </c>
    </row>
    <row r="365">
      <c r="A365" s="14" t="n"/>
      <c r="B365" s="15" t="n"/>
      <c r="C365" s="7" t="n"/>
      <c r="D365" s="7" t="n"/>
      <c r="E365" s="7" t="n"/>
      <c r="F365" s="7" t="n"/>
      <c r="G365" s="7" t="n"/>
      <c r="H365" s="7" t="n"/>
      <c r="I365" s="7" t="n"/>
      <c r="J365" s="7" t="n"/>
      <c r="K365" s="9">
        <f>IF(OR(G365="",F365=""),"",IFERROR(INDEX('Tabela de preços'!$B$4:$E$18,MATCH(G365,'Tabela de preços'!$A$4:$A$18,0),MATCH(F365,'Tabela de preços'!$B$3:$E$3,0)),""))</f>
        <v/>
      </c>
      <c r="L365" s="10" t="n"/>
      <c r="M365" s="7" t="n"/>
      <c r="N365" s="7" t="n"/>
      <c r="O365" s="8">
        <f>IF(A365="","",MONTH(A365))</f>
        <v/>
      </c>
      <c r="P365" s="8">
        <f>IF(A365="","",YEAR(A365))</f>
        <v/>
      </c>
    </row>
    <row r="366">
      <c r="A366" s="14" t="n"/>
      <c r="B366" s="15" t="n"/>
      <c r="C366" s="7" t="n"/>
      <c r="D366" s="7" t="n"/>
      <c r="E366" s="7" t="n"/>
      <c r="F366" s="7" t="n"/>
      <c r="G366" s="7" t="n"/>
      <c r="H366" s="7" t="n"/>
      <c r="I366" s="7" t="n"/>
      <c r="J366" s="7" t="n"/>
      <c r="K366" s="9">
        <f>IF(OR(G366="",F366=""),"",IFERROR(INDEX('Tabela de preços'!$B$4:$E$18,MATCH(G366,'Tabela de preços'!$A$4:$A$18,0),MATCH(F366,'Tabela de preços'!$B$3:$E$3,0)),""))</f>
        <v/>
      </c>
      <c r="L366" s="10" t="n"/>
      <c r="M366" s="7" t="n"/>
      <c r="N366" s="7" t="n"/>
      <c r="O366" s="8">
        <f>IF(A366="","",MONTH(A366))</f>
        <v/>
      </c>
      <c r="P366" s="8">
        <f>IF(A366="","",YEAR(A366))</f>
        <v/>
      </c>
    </row>
    <row r="367">
      <c r="A367" s="14" t="n"/>
      <c r="B367" s="15" t="n"/>
      <c r="C367" s="7" t="n"/>
      <c r="D367" s="7" t="n"/>
      <c r="E367" s="7" t="n"/>
      <c r="F367" s="7" t="n"/>
      <c r="G367" s="7" t="n"/>
      <c r="H367" s="7" t="n"/>
      <c r="I367" s="7" t="n"/>
      <c r="J367" s="7" t="n"/>
      <c r="K367" s="9">
        <f>IF(OR(G367="",F367=""),"",IFERROR(INDEX('Tabela de preços'!$B$4:$E$18,MATCH(G367,'Tabela de preços'!$A$4:$A$18,0),MATCH(F367,'Tabela de preços'!$B$3:$E$3,0)),""))</f>
        <v/>
      </c>
      <c r="L367" s="10" t="n"/>
      <c r="M367" s="7" t="n"/>
      <c r="N367" s="7" t="n"/>
      <c r="O367" s="8">
        <f>IF(A367="","",MONTH(A367))</f>
        <v/>
      </c>
      <c r="P367" s="8">
        <f>IF(A367="","",YEAR(A367))</f>
        <v/>
      </c>
    </row>
    <row r="368">
      <c r="A368" s="14" t="n"/>
      <c r="B368" s="15" t="n"/>
      <c r="C368" s="7" t="n"/>
      <c r="D368" s="7" t="n"/>
      <c r="E368" s="7" t="n"/>
      <c r="F368" s="7" t="n"/>
      <c r="G368" s="7" t="n"/>
      <c r="H368" s="7" t="n"/>
      <c r="I368" s="7" t="n"/>
      <c r="J368" s="7" t="n"/>
      <c r="K368" s="9">
        <f>IF(OR(G368="",F368=""),"",IFERROR(INDEX('Tabela de preços'!$B$4:$E$18,MATCH(G368,'Tabela de preços'!$A$4:$A$18,0),MATCH(F368,'Tabela de preços'!$B$3:$E$3,0)),""))</f>
        <v/>
      </c>
      <c r="L368" s="10" t="n"/>
      <c r="M368" s="7" t="n"/>
      <c r="N368" s="7" t="n"/>
      <c r="O368" s="8">
        <f>IF(A368="","",MONTH(A368))</f>
        <v/>
      </c>
      <c r="P368" s="8">
        <f>IF(A368="","",YEAR(A368))</f>
        <v/>
      </c>
    </row>
    <row r="369">
      <c r="A369" s="14" t="n"/>
      <c r="B369" s="15" t="n"/>
      <c r="C369" s="7" t="n"/>
      <c r="D369" s="7" t="n"/>
      <c r="E369" s="7" t="n"/>
      <c r="F369" s="7" t="n"/>
      <c r="G369" s="7" t="n"/>
      <c r="H369" s="7" t="n"/>
      <c r="I369" s="7" t="n"/>
      <c r="J369" s="7" t="n"/>
      <c r="K369" s="9">
        <f>IF(OR(G369="",F369=""),"",IFERROR(INDEX('Tabela de preços'!$B$4:$E$18,MATCH(G369,'Tabela de preços'!$A$4:$A$18,0),MATCH(F369,'Tabela de preços'!$B$3:$E$3,0)),""))</f>
        <v/>
      </c>
      <c r="L369" s="10" t="n"/>
      <c r="M369" s="7" t="n"/>
      <c r="N369" s="7" t="n"/>
      <c r="O369" s="8">
        <f>IF(A369="","",MONTH(A369))</f>
        <v/>
      </c>
      <c r="P369" s="8">
        <f>IF(A369="","",YEAR(A369))</f>
        <v/>
      </c>
    </row>
    <row r="370">
      <c r="A370" s="14" t="n"/>
      <c r="B370" s="15" t="n"/>
      <c r="C370" s="7" t="n"/>
      <c r="D370" s="7" t="n"/>
      <c r="E370" s="7" t="n"/>
      <c r="F370" s="7" t="n"/>
      <c r="G370" s="7" t="n"/>
      <c r="H370" s="7" t="n"/>
      <c r="I370" s="7" t="n"/>
      <c r="J370" s="7" t="n"/>
      <c r="K370" s="9">
        <f>IF(OR(G370="",F370=""),"",IFERROR(INDEX('Tabela de preços'!$B$4:$E$18,MATCH(G370,'Tabela de preços'!$A$4:$A$18,0),MATCH(F370,'Tabela de preços'!$B$3:$E$3,0)),""))</f>
        <v/>
      </c>
      <c r="L370" s="10" t="n"/>
      <c r="M370" s="7" t="n"/>
      <c r="N370" s="7" t="n"/>
      <c r="O370" s="8">
        <f>IF(A370="","",MONTH(A370))</f>
        <v/>
      </c>
      <c r="P370" s="8">
        <f>IF(A370="","",YEAR(A370))</f>
        <v/>
      </c>
    </row>
    <row r="371">
      <c r="A371" s="14" t="n"/>
      <c r="B371" s="15" t="n"/>
      <c r="C371" s="7" t="n"/>
      <c r="D371" s="7" t="n"/>
      <c r="E371" s="7" t="n"/>
      <c r="F371" s="7" t="n"/>
      <c r="G371" s="7" t="n"/>
      <c r="H371" s="7" t="n"/>
      <c r="I371" s="7" t="n"/>
      <c r="J371" s="7" t="n"/>
      <c r="K371" s="9">
        <f>IF(OR(G371="",F371=""),"",IFERROR(INDEX('Tabela de preços'!$B$4:$E$18,MATCH(G371,'Tabela de preços'!$A$4:$A$18,0),MATCH(F371,'Tabela de preços'!$B$3:$E$3,0)),""))</f>
        <v/>
      </c>
      <c r="L371" s="10" t="n"/>
      <c r="M371" s="7" t="n"/>
      <c r="N371" s="7" t="n"/>
      <c r="O371" s="8">
        <f>IF(A371="","",MONTH(A371))</f>
        <v/>
      </c>
      <c r="P371" s="8">
        <f>IF(A371="","",YEAR(A371))</f>
        <v/>
      </c>
    </row>
    <row r="372">
      <c r="A372" s="14" t="n"/>
      <c r="B372" s="15" t="n"/>
      <c r="C372" s="7" t="n"/>
      <c r="D372" s="7" t="n"/>
      <c r="E372" s="7" t="n"/>
      <c r="F372" s="7" t="n"/>
      <c r="G372" s="7" t="n"/>
      <c r="H372" s="7" t="n"/>
      <c r="I372" s="7" t="n"/>
      <c r="J372" s="7" t="n"/>
      <c r="K372" s="9">
        <f>IF(OR(G372="",F372=""),"",IFERROR(INDEX('Tabela de preços'!$B$4:$E$18,MATCH(G372,'Tabela de preços'!$A$4:$A$18,0),MATCH(F372,'Tabela de preços'!$B$3:$E$3,0)),""))</f>
        <v/>
      </c>
      <c r="L372" s="10" t="n"/>
      <c r="M372" s="7" t="n"/>
      <c r="N372" s="7" t="n"/>
      <c r="O372" s="8">
        <f>IF(A372="","",MONTH(A372))</f>
        <v/>
      </c>
      <c r="P372" s="8">
        <f>IF(A372="","",YEAR(A372))</f>
        <v/>
      </c>
    </row>
    <row r="373">
      <c r="A373" s="14" t="n"/>
      <c r="B373" s="15" t="n"/>
      <c r="C373" s="7" t="n"/>
      <c r="D373" s="7" t="n"/>
      <c r="E373" s="7" t="n"/>
      <c r="F373" s="7" t="n"/>
      <c r="G373" s="7" t="n"/>
      <c r="H373" s="7" t="n"/>
      <c r="I373" s="7" t="n"/>
      <c r="J373" s="7" t="n"/>
      <c r="K373" s="9">
        <f>IF(OR(G373="",F373=""),"",IFERROR(INDEX('Tabela de preços'!$B$4:$E$18,MATCH(G373,'Tabela de preços'!$A$4:$A$18,0),MATCH(F373,'Tabela de preços'!$B$3:$E$3,0)),""))</f>
        <v/>
      </c>
      <c r="L373" s="10" t="n"/>
      <c r="M373" s="7" t="n"/>
      <c r="N373" s="7" t="n"/>
      <c r="O373" s="8">
        <f>IF(A373="","",MONTH(A373))</f>
        <v/>
      </c>
      <c r="P373" s="8">
        <f>IF(A373="","",YEAR(A373))</f>
        <v/>
      </c>
    </row>
    <row r="374">
      <c r="A374" s="14" t="n"/>
      <c r="B374" s="15" t="n"/>
      <c r="C374" s="7" t="n"/>
      <c r="D374" s="7" t="n"/>
      <c r="E374" s="7" t="n"/>
      <c r="F374" s="7" t="n"/>
      <c r="G374" s="7" t="n"/>
      <c r="H374" s="7" t="n"/>
      <c r="I374" s="7" t="n"/>
      <c r="J374" s="7" t="n"/>
      <c r="K374" s="9">
        <f>IF(OR(G374="",F374=""),"",IFERROR(INDEX('Tabela de preços'!$B$4:$E$18,MATCH(G374,'Tabela de preços'!$A$4:$A$18,0),MATCH(F374,'Tabela de preços'!$B$3:$E$3,0)),""))</f>
        <v/>
      </c>
      <c r="L374" s="10" t="n"/>
      <c r="M374" s="7" t="n"/>
      <c r="N374" s="7" t="n"/>
      <c r="O374" s="8">
        <f>IF(A374="","",MONTH(A374))</f>
        <v/>
      </c>
      <c r="P374" s="8">
        <f>IF(A374="","",YEAR(A374))</f>
        <v/>
      </c>
    </row>
    <row r="375">
      <c r="A375" s="14" t="n"/>
      <c r="B375" s="15" t="n"/>
      <c r="C375" s="7" t="n"/>
      <c r="D375" s="7" t="n"/>
      <c r="E375" s="7" t="n"/>
      <c r="F375" s="7" t="n"/>
      <c r="G375" s="7" t="n"/>
      <c r="H375" s="7" t="n"/>
      <c r="I375" s="7" t="n"/>
      <c r="J375" s="7" t="n"/>
      <c r="K375" s="9">
        <f>IF(OR(G375="",F375=""),"",IFERROR(INDEX('Tabela de preços'!$B$4:$E$18,MATCH(G375,'Tabela de preços'!$A$4:$A$18,0),MATCH(F375,'Tabela de preços'!$B$3:$E$3,0)),""))</f>
        <v/>
      </c>
      <c r="L375" s="10" t="n"/>
      <c r="M375" s="7" t="n"/>
      <c r="N375" s="7" t="n"/>
      <c r="O375" s="8">
        <f>IF(A375="","",MONTH(A375))</f>
        <v/>
      </c>
      <c r="P375" s="8">
        <f>IF(A375="","",YEAR(A375))</f>
        <v/>
      </c>
    </row>
    <row r="376">
      <c r="A376" s="14" t="n"/>
      <c r="B376" s="15" t="n"/>
      <c r="C376" s="7" t="n"/>
      <c r="D376" s="7" t="n"/>
      <c r="E376" s="7" t="n"/>
      <c r="F376" s="7" t="n"/>
      <c r="G376" s="7" t="n"/>
      <c r="H376" s="7" t="n"/>
      <c r="I376" s="7" t="n"/>
      <c r="J376" s="7" t="n"/>
      <c r="K376" s="9">
        <f>IF(OR(G376="",F376=""),"",IFERROR(INDEX('Tabela de preços'!$B$4:$E$18,MATCH(G376,'Tabela de preços'!$A$4:$A$18,0),MATCH(F376,'Tabela de preços'!$B$3:$E$3,0)),""))</f>
        <v/>
      </c>
      <c r="L376" s="10" t="n"/>
      <c r="M376" s="7" t="n"/>
      <c r="N376" s="7" t="n"/>
      <c r="O376" s="8">
        <f>IF(A376="","",MONTH(A376))</f>
        <v/>
      </c>
      <c r="P376" s="8">
        <f>IF(A376="","",YEAR(A376))</f>
        <v/>
      </c>
    </row>
    <row r="377">
      <c r="A377" s="14" t="n"/>
      <c r="B377" s="15" t="n"/>
      <c r="C377" s="7" t="n"/>
      <c r="D377" s="7" t="n"/>
      <c r="E377" s="7" t="n"/>
      <c r="F377" s="7" t="n"/>
      <c r="G377" s="7" t="n"/>
      <c r="H377" s="7" t="n"/>
      <c r="I377" s="7" t="n"/>
      <c r="J377" s="7" t="n"/>
      <c r="K377" s="9">
        <f>IF(OR(G377="",F377=""),"",IFERROR(INDEX('Tabela de preços'!$B$4:$E$18,MATCH(G377,'Tabela de preços'!$A$4:$A$18,0),MATCH(F377,'Tabela de preços'!$B$3:$E$3,0)),""))</f>
        <v/>
      </c>
      <c r="L377" s="10" t="n"/>
      <c r="M377" s="7" t="n"/>
      <c r="N377" s="7" t="n"/>
      <c r="O377" s="8">
        <f>IF(A377="","",MONTH(A377))</f>
        <v/>
      </c>
      <c r="P377" s="8">
        <f>IF(A377="","",YEAR(A377))</f>
        <v/>
      </c>
    </row>
    <row r="378">
      <c r="A378" s="14" t="n"/>
      <c r="B378" s="15" t="n"/>
      <c r="C378" s="7" t="n"/>
      <c r="D378" s="7" t="n"/>
      <c r="E378" s="7" t="n"/>
      <c r="F378" s="7" t="n"/>
      <c r="G378" s="7" t="n"/>
      <c r="H378" s="7" t="n"/>
      <c r="I378" s="7" t="n"/>
      <c r="J378" s="7" t="n"/>
      <c r="K378" s="9">
        <f>IF(OR(G378="",F378=""),"",IFERROR(INDEX('Tabela de preços'!$B$4:$E$18,MATCH(G378,'Tabela de preços'!$A$4:$A$18,0),MATCH(F378,'Tabela de preços'!$B$3:$E$3,0)),""))</f>
        <v/>
      </c>
      <c r="L378" s="10" t="n"/>
      <c r="M378" s="7" t="n"/>
      <c r="N378" s="7" t="n"/>
      <c r="O378" s="8">
        <f>IF(A378="","",MONTH(A378))</f>
        <v/>
      </c>
      <c r="P378" s="8">
        <f>IF(A378="","",YEAR(A378))</f>
        <v/>
      </c>
    </row>
    <row r="379">
      <c r="A379" s="14" t="n"/>
      <c r="B379" s="15" t="n"/>
      <c r="C379" s="7" t="n"/>
      <c r="D379" s="7" t="n"/>
      <c r="E379" s="7" t="n"/>
      <c r="F379" s="7" t="n"/>
      <c r="G379" s="7" t="n"/>
      <c r="H379" s="7" t="n"/>
      <c r="I379" s="7" t="n"/>
      <c r="J379" s="7" t="n"/>
      <c r="K379" s="9">
        <f>IF(OR(G379="",F379=""),"",IFERROR(INDEX('Tabela de preços'!$B$4:$E$18,MATCH(G379,'Tabela de preços'!$A$4:$A$18,0),MATCH(F379,'Tabela de preços'!$B$3:$E$3,0)),""))</f>
        <v/>
      </c>
      <c r="L379" s="10" t="n"/>
      <c r="M379" s="7" t="n"/>
      <c r="N379" s="7" t="n"/>
      <c r="O379" s="8">
        <f>IF(A379="","",MONTH(A379))</f>
        <v/>
      </c>
      <c r="P379" s="8">
        <f>IF(A379="","",YEAR(A379))</f>
        <v/>
      </c>
    </row>
    <row r="380">
      <c r="A380" s="14" t="n"/>
      <c r="B380" s="15" t="n"/>
      <c r="C380" s="7" t="n"/>
      <c r="D380" s="7" t="n"/>
      <c r="E380" s="7" t="n"/>
      <c r="F380" s="7" t="n"/>
      <c r="G380" s="7" t="n"/>
      <c r="H380" s="7" t="n"/>
      <c r="I380" s="7" t="n"/>
      <c r="J380" s="7" t="n"/>
      <c r="K380" s="9">
        <f>IF(OR(G380="",F380=""),"",IFERROR(INDEX('Tabela de preços'!$B$4:$E$18,MATCH(G380,'Tabela de preços'!$A$4:$A$18,0),MATCH(F380,'Tabela de preços'!$B$3:$E$3,0)),""))</f>
        <v/>
      </c>
      <c r="L380" s="10" t="n"/>
      <c r="M380" s="7" t="n"/>
      <c r="N380" s="7" t="n"/>
      <c r="O380" s="8">
        <f>IF(A380="","",MONTH(A380))</f>
        <v/>
      </c>
      <c r="P380" s="8">
        <f>IF(A380="","",YEAR(A380))</f>
        <v/>
      </c>
    </row>
    <row r="381">
      <c r="A381" s="14" t="n"/>
      <c r="B381" s="15" t="n"/>
      <c r="C381" s="7" t="n"/>
      <c r="D381" s="7" t="n"/>
      <c r="E381" s="7" t="n"/>
      <c r="F381" s="7" t="n"/>
      <c r="G381" s="7" t="n"/>
      <c r="H381" s="7" t="n"/>
      <c r="I381" s="7" t="n"/>
      <c r="J381" s="7" t="n"/>
      <c r="K381" s="9">
        <f>IF(OR(G381="",F381=""),"",IFERROR(INDEX('Tabela de preços'!$B$4:$E$18,MATCH(G381,'Tabela de preços'!$A$4:$A$18,0),MATCH(F381,'Tabela de preços'!$B$3:$E$3,0)),""))</f>
        <v/>
      </c>
      <c r="L381" s="10" t="n"/>
      <c r="M381" s="7" t="n"/>
      <c r="N381" s="7" t="n"/>
      <c r="O381" s="8">
        <f>IF(A381="","",MONTH(A381))</f>
        <v/>
      </c>
      <c r="P381" s="8">
        <f>IF(A381="","",YEAR(A381))</f>
        <v/>
      </c>
    </row>
    <row r="382">
      <c r="A382" s="14" t="n"/>
      <c r="B382" s="15" t="n"/>
      <c r="C382" s="7" t="n"/>
      <c r="D382" s="7" t="n"/>
      <c r="E382" s="7" t="n"/>
      <c r="F382" s="7" t="n"/>
      <c r="G382" s="7" t="n"/>
      <c r="H382" s="7" t="n"/>
      <c r="I382" s="7" t="n"/>
      <c r="J382" s="7" t="n"/>
      <c r="K382" s="9">
        <f>IF(OR(G382="",F382=""),"",IFERROR(INDEX('Tabela de preços'!$B$4:$E$18,MATCH(G382,'Tabela de preços'!$A$4:$A$18,0),MATCH(F382,'Tabela de preços'!$B$3:$E$3,0)),""))</f>
        <v/>
      </c>
      <c r="L382" s="10" t="n"/>
      <c r="M382" s="7" t="n"/>
      <c r="N382" s="7" t="n"/>
      <c r="O382" s="8">
        <f>IF(A382="","",MONTH(A382))</f>
        <v/>
      </c>
      <c r="P382" s="8">
        <f>IF(A382="","",YEAR(A382))</f>
        <v/>
      </c>
    </row>
    <row r="383">
      <c r="A383" s="14" t="n"/>
      <c r="B383" s="15" t="n"/>
      <c r="C383" s="7" t="n"/>
      <c r="D383" s="7" t="n"/>
      <c r="E383" s="7" t="n"/>
      <c r="F383" s="7" t="n"/>
      <c r="G383" s="7" t="n"/>
      <c r="H383" s="7" t="n"/>
      <c r="I383" s="7" t="n"/>
      <c r="J383" s="7" t="n"/>
      <c r="K383" s="9">
        <f>IF(OR(G383="",F383=""),"",IFERROR(INDEX('Tabela de preços'!$B$4:$E$18,MATCH(G383,'Tabela de preços'!$A$4:$A$18,0),MATCH(F383,'Tabela de preços'!$B$3:$E$3,0)),""))</f>
        <v/>
      </c>
      <c r="L383" s="10" t="n"/>
      <c r="M383" s="7" t="n"/>
      <c r="N383" s="7" t="n"/>
      <c r="O383" s="8">
        <f>IF(A383="","",MONTH(A383))</f>
        <v/>
      </c>
      <c r="P383" s="8">
        <f>IF(A383="","",YEAR(A383))</f>
        <v/>
      </c>
    </row>
    <row r="384">
      <c r="A384" s="14" t="n"/>
      <c r="B384" s="15" t="n"/>
      <c r="C384" s="7" t="n"/>
      <c r="D384" s="7" t="n"/>
      <c r="E384" s="7" t="n"/>
      <c r="F384" s="7" t="n"/>
      <c r="G384" s="7" t="n"/>
      <c r="H384" s="7" t="n"/>
      <c r="I384" s="7" t="n"/>
      <c r="J384" s="7" t="n"/>
      <c r="K384" s="9">
        <f>IF(OR(G384="",F384=""),"",IFERROR(INDEX('Tabela de preços'!$B$4:$E$18,MATCH(G384,'Tabela de preços'!$A$4:$A$18,0),MATCH(F384,'Tabela de preços'!$B$3:$E$3,0)),""))</f>
        <v/>
      </c>
      <c r="L384" s="10" t="n"/>
      <c r="M384" s="7" t="n"/>
      <c r="N384" s="7" t="n"/>
      <c r="O384" s="8">
        <f>IF(A384="","",MONTH(A384))</f>
        <v/>
      </c>
      <c r="P384" s="8">
        <f>IF(A384="","",YEAR(A384))</f>
        <v/>
      </c>
    </row>
    <row r="385">
      <c r="A385" s="14" t="n"/>
      <c r="B385" s="15" t="n"/>
      <c r="C385" s="7" t="n"/>
      <c r="D385" s="7" t="n"/>
      <c r="E385" s="7" t="n"/>
      <c r="F385" s="7" t="n"/>
      <c r="G385" s="7" t="n"/>
      <c r="H385" s="7" t="n"/>
      <c r="I385" s="7" t="n"/>
      <c r="J385" s="7" t="n"/>
      <c r="K385" s="9">
        <f>IF(OR(G385="",F385=""),"",IFERROR(INDEX('Tabela de preços'!$B$4:$E$18,MATCH(G385,'Tabela de preços'!$A$4:$A$18,0),MATCH(F385,'Tabela de preços'!$B$3:$E$3,0)),""))</f>
        <v/>
      </c>
      <c r="L385" s="10" t="n"/>
      <c r="M385" s="7" t="n"/>
      <c r="N385" s="7" t="n"/>
      <c r="O385" s="8">
        <f>IF(A385="","",MONTH(A385))</f>
        <v/>
      </c>
      <c r="P385" s="8">
        <f>IF(A385="","",YEAR(A385))</f>
        <v/>
      </c>
    </row>
    <row r="386">
      <c r="A386" s="14" t="n"/>
      <c r="B386" s="15" t="n"/>
      <c r="C386" s="7" t="n"/>
      <c r="D386" s="7" t="n"/>
      <c r="E386" s="7" t="n"/>
      <c r="F386" s="7" t="n"/>
      <c r="G386" s="7" t="n"/>
      <c r="H386" s="7" t="n"/>
      <c r="I386" s="7" t="n"/>
      <c r="J386" s="7" t="n"/>
      <c r="K386" s="9">
        <f>IF(OR(G386="",F386=""),"",IFERROR(INDEX('Tabela de preços'!$B$4:$E$18,MATCH(G386,'Tabela de preços'!$A$4:$A$18,0),MATCH(F386,'Tabela de preços'!$B$3:$E$3,0)),""))</f>
        <v/>
      </c>
      <c r="L386" s="10" t="n"/>
      <c r="M386" s="7" t="n"/>
      <c r="N386" s="7" t="n"/>
      <c r="O386" s="8">
        <f>IF(A386="","",MONTH(A386))</f>
        <v/>
      </c>
      <c r="P386" s="8">
        <f>IF(A386="","",YEAR(A386))</f>
        <v/>
      </c>
    </row>
    <row r="387">
      <c r="A387" s="14" t="n"/>
      <c r="B387" s="15" t="n"/>
      <c r="C387" s="7" t="n"/>
      <c r="D387" s="7" t="n"/>
      <c r="E387" s="7" t="n"/>
      <c r="F387" s="7" t="n"/>
      <c r="G387" s="7" t="n"/>
      <c r="H387" s="7" t="n"/>
      <c r="I387" s="7" t="n"/>
      <c r="J387" s="7" t="n"/>
      <c r="K387" s="9">
        <f>IF(OR(G387="",F387=""),"",IFERROR(INDEX('Tabela de preços'!$B$4:$E$18,MATCH(G387,'Tabela de preços'!$A$4:$A$18,0),MATCH(F387,'Tabela de preços'!$B$3:$E$3,0)),""))</f>
        <v/>
      </c>
      <c r="L387" s="10" t="n"/>
      <c r="M387" s="7" t="n"/>
      <c r="N387" s="7" t="n"/>
      <c r="O387" s="8">
        <f>IF(A387="","",MONTH(A387))</f>
        <v/>
      </c>
      <c r="P387" s="8">
        <f>IF(A387="","",YEAR(A387))</f>
        <v/>
      </c>
    </row>
    <row r="388">
      <c r="A388" s="14" t="n"/>
      <c r="B388" s="15" t="n"/>
      <c r="C388" s="7" t="n"/>
      <c r="D388" s="7" t="n"/>
      <c r="E388" s="7" t="n"/>
      <c r="F388" s="7" t="n"/>
      <c r="G388" s="7" t="n"/>
      <c r="H388" s="7" t="n"/>
      <c r="I388" s="7" t="n"/>
      <c r="J388" s="7" t="n"/>
      <c r="K388" s="9">
        <f>IF(OR(G388="",F388=""),"",IFERROR(INDEX('Tabela de preços'!$B$4:$E$18,MATCH(G388,'Tabela de preços'!$A$4:$A$18,0),MATCH(F388,'Tabela de preços'!$B$3:$E$3,0)),""))</f>
        <v/>
      </c>
      <c r="L388" s="10" t="n"/>
      <c r="M388" s="7" t="n"/>
      <c r="N388" s="7" t="n"/>
      <c r="O388" s="8">
        <f>IF(A388="","",MONTH(A388))</f>
        <v/>
      </c>
      <c r="P388" s="8">
        <f>IF(A388="","",YEAR(A388))</f>
        <v/>
      </c>
    </row>
    <row r="389">
      <c r="A389" s="14" t="n"/>
      <c r="B389" s="15" t="n"/>
      <c r="C389" s="7" t="n"/>
      <c r="D389" s="7" t="n"/>
      <c r="E389" s="7" t="n"/>
      <c r="F389" s="7" t="n"/>
      <c r="G389" s="7" t="n"/>
      <c r="H389" s="7" t="n"/>
      <c r="I389" s="7" t="n"/>
      <c r="J389" s="7" t="n"/>
      <c r="K389" s="9">
        <f>IF(OR(G389="",F389=""),"",IFERROR(INDEX('Tabela de preços'!$B$4:$E$18,MATCH(G389,'Tabela de preços'!$A$4:$A$18,0),MATCH(F389,'Tabela de preços'!$B$3:$E$3,0)),""))</f>
        <v/>
      </c>
      <c r="L389" s="10" t="n"/>
      <c r="M389" s="7" t="n"/>
      <c r="N389" s="7" t="n"/>
      <c r="O389" s="8">
        <f>IF(A389="","",MONTH(A389))</f>
        <v/>
      </c>
      <c r="P389" s="8">
        <f>IF(A389="","",YEAR(A389))</f>
        <v/>
      </c>
    </row>
    <row r="390">
      <c r="A390" s="14" t="n"/>
      <c r="B390" s="15" t="n"/>
      <c r="C390" s="7" t="n"/>
      <c r="D390" s="7" t="n"/>
      <c r="E390" s="7" t="n"/>
      <c r="F390" s="7" t="n"/>
      <c r="G390" s="7" t="n"/>
      <c r="H390" s="7" t="n"/>
      <c r="I390" s="7" t="n"/>
      <c r="J390" s="7" t="n"/>
      <c r="K390" s="9">
        <f>IF(OR(G390="",F390=""),"",IFERROR(INDEX('Tabela de preços'!$B$4:$E$18,MATCH(G390,'Tabela de preços'!$A$4:$A$18,0),MATCH(F390,'Tabela de preços'!$B$3:$E$3,0)),""))</f>
        <v/>
      </c>
      <c r="L390" s="10" t="n"/>
      <c r="M390" s="7" t="n"/>
      <c r="N390" s="7" t="n"/>
      <c r="O390" s="8">
        <f>IF(A390="","",MONTH(A390))</f>
        <v/>
      </c>
      <c r="P390" s="8">
        <f>IF(A390="","",YEAR(A390))</f>
        <v/>
      </c>
    </row>
    <row r="391">
      <c r="A391" s="14" t="n"/>
      <c r="B391" s="15" t="n"/>
      <c r="C391" s="7" t="n"/>
      <c r="D391" s="7" t="n"/>
      <c r="E391" s="7" t="n"/>
      <c r="F391" s="7" t="n"/>
      <c r="G391" s="7" t="n"/>
      <c r="H391" s="7" t="n"/>
      <c r="I391" s="7" t="n"/>
      <c r="J391" s="7" t="n"/>
      <c r="K391" s="9">
        <f>IF(OR(G391="",F391=""),"",IFERROR(INDEX('Tabela de preços'!$B$4:$E$18,MATCH(G391,'Tabela de preços'!$A$4:$A$18,0),MATCH(F391,'Tabela de preços'!$B$3:$E$3,0)),""))</f>
        <v/>
      </c>
      <c r="L391" s="10" t="n"/>
      <c r="M391" s="7" t="n"/>
      <c r="N391" s="7" t="n"/>
      <c r="O391" s="8">
        <f>IF(A391="","",MONTH(A391))</f>
        <v/>
      </c>
      <c r="P391" s="8">
        <f>IF(A391="","",YEAR(A391))</f>
        <v/>
      </c>
    </row>
    <row r="392">
      <c r="A392" s="14" t="n"/>
      <c r="B392" s="15" t="n"/>
      <c r="C392" s="7" t="n"/>
      <c r="D392" s="7" t="n"/>
      <c r="E392" s="7" t="n"/>
      <c r="F392" s="7" t="n"/>
      <c r="G392" s="7" t="n"/>
      <c r="H392" s="7" t="n"/>
      <c r="I392" s="7" t="n"/>
      <c r="J392" s="7" t="n"/>
      <c r="K392" s="9">
        <f>IF(OR(G392="",F392=""),"",IFERROR(INDEX('Tabela de preços'!$B$4:$E$18,MATCH(G392,'Tabela de preços'!$A$4:$A$18,0),MATCH(F392,'Tabela de preços'!$B$3:$E$3,0)),""))</f>
        <v/>
      </c>
      <c r="L392" s="10" t="n"/>
      <c r="M392" s="7" t="n"/>
      <c r="N392" s="7" t="n"/>
      <c r="O392" s="8">
        <f>IF(A392="","",MONTH(A392))</f>
        <v/>
      </c>
      <c r="P392" s="8">
        <f>IF(A392="","",YEAR(A392))</f>
        <v/>
      </c>
    </row>
    <row r="393">
      <c r="A393" s="14" t="n"/>
      <c r="B393" s="15" t="n"/>
      <c r="C393" s="7" t="n"/>
      <c r="D393" s="7" t="n"/>
      <c r="E393" s="7" t="n"/>
      <c r="F393" s="7" t="n"/>
      <c r="G393" s="7" t="n"/>
      <c r="H393" s="7" t="n"/>
      <c r="I393" s="7" t="n"/>
      <c r="J393" s="7" t="n"/>
      <c r="K393" s="9">
        <f>IF(OR(G393="",F393=""),"",IFERROR(INDEX('Tabela de preços'!$B$4:$E$18,MATCH(G393,'Tabela de preços'!$A$4:$A$18,0),MATCH(F393,'Tabela de preços'!$B$3:$E$3,0)),""))</f>
        <v/>
      </c>
      <c r="L393" s="10" t="n"/>
      <c r="M393" s="7" t="n"/>
      <c r="N393" s="7" t="n"/>
      <c r="O393" s="8">
        <f>IF(A393="","",MONTH(A393))</f>
        <v/>
      </c>
      <c r="P393" s="8">
        <f>IF(A393="","",YEAR(A393))</f>
        <v/>
      </c>
    </row>
    <row r="394">
      <c r="A394" s="14" t="n"/>
      <c r="B394" s="15" t="n"/>
      <c r="C394" s="7" t="n"/>
      <c r="D394" s="7" t="n"/>
      <c r="E394" s="7" t="n"/>
      <c r="F394" s="7" t="n"/>
      <c r="G394" s="7" t="n"/>
      <c r="H394" s="7" t="n"/>
      <c r="I394" s="7" t="n"/>
      <c r="J394" s="7" t="n"/>
      <c r="K394" s="9">
        <f>IF(OR(G394="",F394=""),"",IFERROR(INDEX('Tabela de preços'!$B$4:$E$18,MATCH(G394,'Tabela de preços'!$A$4:$A$18,0),MATCH(F394,'Tabela de preços'!$B$3:$E$3,0)),""))</f>
        <v/>
      </c>
      <c r="L394" s="10" t="n"/>
      <c r="M394" s="7" t="n"/>
      <c r="N394" s="7" t="n"/>
      <c r="O394" s="8">
        <f>IF(A394="","",MONTH(A394))</f>
        <v/>
      </c>
      <c r="P394" s="8">
        <f>IF(A394="","",YEAR(A394))</f>
        <v/>
      </c>
    </row>
    <row r="395">
      <c r="A395" s="14" t="n"/>
      <c r="B395" s="15" t="n"/>
      <c r="C395" s="7" t="n"/>
      <c r="D395" s="7" t="n"/>
      <c r="E395" s="7" t="n"/>
      <c r="F395" s="7" t="n"/>
      <c r="G395" s="7" t="n"/>
      <c r="H395" s="7" t="n"/>
      <c r="I395" s="7" t="n"/>
      <c r="J395" s="7" t="n"/>
      <c r="K395" s="9">
        <f>IF(OR(G395="",F395=""),"",IFERROR(INDEX('Tabela de preços'!$B$4:$E$18,MATCH(G395,'Tabela de preços'!$A$4:$A$18,0),MATCH(F395,'Tabela de preços'!$B$3:$E$3,0)),""))</f>
        <v/>
      </c>
      <c r="L395" s="10" t="n"/>
      <c r="M395" s="7" t="n"/>
      <c r="N395" s="7" t="n"/>
      <c r="O395" s="8">
        <f>IF(A395="","",MONTH(A395))</f>
        <v/>
      </c>
      <c r="P395" s="8">
        <f>IF(A395="","",YEAR(A395))</f>
        <v/>
      </c>
    </row>
    <row r="396">
      <c r="A396" s="14" t="n"/>
      <c r="B396" s="15" t="n"/>
      <c r="C396" s="7" t="n"/>
      <c r="D396" s="7" t="n"/>
      <c r="E396" s="7" t="n"/>
      <c r="F396" s="7" t="n"/>
      <c r="G396" s="7" t="n"/>
      <c r="H396" s="7" t="n"/>
      <c r="I396" s="7" t="n"/>
      <c r="J396" s="7" t="n"/>
      <c r="K396" s="9">
        <f>IF(OR(G396="",F396=""),"",IFERROR(INDEX('Tabela de preços'!$B$4:$E$18,MATCH(G396,'Tabela de preços'!$A$4:$A$18,0),MATCH(F396,'Tabela de preços'!$B$3:$E$3,0)),""))</f>
        <v/>
      </c>
      <c r="L396" s="10" t="n"/>
      <c r="M396" s="7" t="n"/>
      <c r="N396" s="7" t="n"/>
      <c r="O396" s="8">
        <f>IF(A396="","",MONTH(A396))</f>
        <v/>
      </c>
      <c r="P396" s="8">
        <f>IF(A396="","",YEAR(A396))</f>
        <v/>
      </c>
    </row>
    <row r="397">
      <c r="A397" s="14" t="n"/>
      <c r="B397" s="15" t="n"/>
      <c r="C397" s="7" t="n"/>
      <c r="D397" s="7" t="n"/>
      <c r="E397" s="7" t="n"/>
      <c r="F397" s="7" t="n"/>
      <c r="G397" s="7" t="n"/>
      <c r="H397" s="7" t="n"/>
      <c r="I397" s="7" t="n"/>
      <c r="J397" s="7" t="n"/>
      <c r="K397" s="9">
        <f>IF(OR(G397="",F397=""),"",IFERROR(INDEX('Tabela de preços'!$B$4:$E$18,MATCH(G397,'Tabela de preços'!$A$4:$A$18,0),MATCH(F397,'Tabela de preços'!$B$3:$E$3,0)),""))</f>
        <v/>
      </c>
      <c r="L397" s="10" t="n"/>
      <c r="M397" s="7" t="n"/>
      <c r="N397" s="7" t="n"/>
      <c r="O397" s="8">
        <f>IF(A397="","",MONTH(A397))</f>
        <v/>
      </c>
      <c r="P397" s="8">
        <f>IF(A397="","",YEAR(A397))</f>
        <v/>
      </c>
    </row>
    <row r="398">
      <c r="A398" s="14" t="n"/>
      <c r="B398" s="15" t="n"/>
      <c r="C398" s="7" t="n"/>
      <c r="D398" s="7" t="n"/>
      <c r="E398" s="7" t="n"/>
      <c r="F398" s="7" t="n"/>
      <c r="G398" s="7" t="n"/>
      <c r="H398" s="7" t="n"/>
      <c r="I398" s="7" t="n"/>
      <c r="J398" s="7" t="n"/>
      <c r="K398" s="9">
        <f>IF(OR(G398="",F398=""),"",IFERROR(INDEX('Tabela de preços'!$B$4:$E$18,MATCH(G398,'Tabela de preços'!$A$4:$A$18,0),MATCH(F398,'Tabela de preços'!$B$3:$E$3,0)),""))</f>
        <v/>
      </c>
      <c r="L398" s="10" t="n"/>
      <c r="M398" s="7" t="n"/>
      <c r="N398" s="7" t="n"/>
      <c r="O398" s="8">
        <f>IF(A398="","",MONTH(A398))</f>
        <v/>
      </c>
      <c r="P398" s="8">
        <f>IF(A398="","",YEAR(A398))</f>
        <v/>
      </c>
    </row>
    <row r="399">
      <c r="A399" s="14" t="n"/>
      <c r="B399" s="15" t="n"/>
      <c r="C399" s="7" t="n"/>
      <c r="D399" s="7" t="n"/>
      <c r="E399" s="7" t="n"/>
      <c r="F399" s="7" t="n"/>
      <c r="G399" s="7" t="n"/>
      <c r="H399" s="7" t="n"/>
      <c r="I399" s="7" t="n"/>
      <c r="J399" s="7" t="n"/>
      <c r="K399" s="9">
        <f>IF(OR(G399="",F399=""),"",IFERROR(INDEX('Tabela de preços'!$B$4:$E$18,MATCH(G399,'Tabela de preços'!$A$4:$A$18,0),MATCH(F399,'Tabela de preços'!$B$3:$E$3,0)),""))</f>
        <v/>
      </c>
      <c r="L399" s="10" t="n"/>
      <c r="M399" s="7" t="n"/>
      <c r="N399" s="7" t="n"/>
      <c r="O399" s="8">
        <f>IF(A399="","",MONTH(A399))</f>
        <v/>
      </c>
      <c r="P399" s="8">
        <f>IF(A399="","",YEAR(A399))</f>
        <v/>
      </c>
    </row>
    <row r="400">
      <c r="A400" s="14" t="n"/>
      <c r="B400" s="15" t="n"/>
      <c r="C400" s="7" t="n"/>
      <c r="D400" s="7" t="n"/>
      <c r="E400" s="7" t="n"/>
      <c r="F400" s="7" t="n"/>
      <c r="G400" s="7" t="n"/>
      <c r="H400" s="7" t="n"/>
      <c r="I400" s="7" t="n"/>
      <c r="J400" s="7" t="n"/>
      <c r="K400" s="9">
        <f>IF(OR(G400="",F400=""),"",IFERROR(INDEX('Tabela de preços'!$B$4:$E$18,MATCH(G400,'Tabela de preços'!$A$4:$A$18,0),MATCH(F400,'Tabela de preços'!$B$3:$E$3,0)),""))</f>
        <v/>
      </c>
      <c r="L400" s="10" t="n"/>
      <c r="M400" s="7" t="n"/>
      <c r="N400" s="7" t="n"/>
      <c r="O400" s="8">
        <f>IF(A400="","",MONTH(A400))</f>
        <v/>
      </c>
      <c r="P400" s="8">
        <f>IF(A400="","",YEAR(A400))</f>
        <v/>
      </c>
    </row>
    <row r="401">
      <c r="A401" s="14" t="n"/>
      <c r="B401" s="15" t="n"/>
      <c r="C401" s="7" t="n"/>
      <c r="D401" s="7" t="n"/>
      <c r="E401" s="7" t="n"/>
      <c r="F401" s="7" t="n"/>
      <c r="G401" s="7" t="n"/>
      <c r="H401" s="7" t="n"/>
      <c r="I401" s="7" t="n"/>
      <c r="J401" s="7" t="n"/>
      <c r="K401" s="9">
        <f>IF(OR(G401="",F401=""),"",IFERROR(INDEX('Tabela de preços'!$B$4:$E$18,MATCH(G401,'Tabela de preços'!$A$4:$A$18,0),MATCH(F401,'Tabela de preços'!$B$3:$E$3,0)),""))</f>
        <v/>
      </c>
      <c r="L401" s="10" t="n"/>
      <c r="M401" s="7" t="n"/>
      <c r="N401" s="7" t="n"/>
      <c r="O401" s="8">
        <f>IF(A401="","",MONTH(A401))</f>
        <v/>
      </c>
      <c r="P401" s="8">
        <f>IF(A401="","",YEAR(A401))</f>
        <v/>
      </c>
    </row>
    <row r="402">
      <c r="A402" s="14" t="n"/>
      <c r="B402" s="15" t="n"/>
      <c r="C402" s="7" t="n"/>
      <c r="D402" s="7" t="n"/>
      <c r="E402" s="7" t="n"/>
      <c r="F402" s="7" t="n"/>
      <c r="G402" s="7" t="n"/>
      <c r="H402" s="7" t="n"/>
      <c r="I402" s="7" t="n"/>
      <c r="J402" s="7" t="n"/>
      <c r="K402" s="9">
        <f>IF(OR(G402="",F402=""),"",IFERROR(INDEX('Tabela de preços'!$B$4:$E$18,MATCH(G402,'Tabela de preços'!$A$4:$A$18,0),MATCH(F402,'Tabela de preços'!$B$3:$E$3,0)),""))</f>
        <v/>
      </c>
      <c r="L402" s="10" t="n"/>
      <c r="M402" s="7" t="n"/>
      <c r="N402" s="7" t="n"/>
      <c r="O402" s="8">
        <f>IF(A402="","",MONTH(A402))</f>
        <v/>
      </c>
      <c r="P402" s="8">
        <f>IF(A402="","",YEAR(A402))</f>
        <v/>
      </c>
    </row>
    <row r="403">
      <c r="A403" s="14" t="n"/>
      <c r="B403" s="15" t="n"/>
      <c r="C403" s="7" t="n"/>
      <c r="D403" s="7" t="n"/>
      <c r="E403" s="7" t="n"/>
      <c r="F403" s="7" t="n"/>
      <c r="G403" s="7" t="n"/>
      <c r="H403" s="7" t="n"/>
      <c r="I403" s="7" t="n"/>
      <c r="J403" s="7" t="n"/>
      <c r="K403" s="9">
        <f>IF(OR(G403="",F403=""),"",IFERROR(INDEX('Tabela de preços'!$B$4:$E$18,MATCH(G403,'Tabela de preços'!$A$4:$A$18,0),MATCH(F403,'Tabela de preços'!$B$3:$E$3,0)),""))</f>
        <v/>
      </c>
      <c r="L403" s="10" t="n"/>
      <c r="M403" s="7" t="n"/>
      <c r="N403" s="7" t="n"/>
      <c r="O403" s="8">
        <f>IF(A403="","",MONTH(A403))</f>
        <v/>
      </c>
      <c r="P403" s="8">
        <f>IF(A403="","",YEAR(A403))</f>
        <v/>
      </c>
    </row>
    <row r="404">
      <c r="A404" s="14" t="n"/>
      <c r="B404" s="15" t="n"/>
      <c r="C404" s="7" t="n"/>
      <c r="D404" s="7" t="n"/>
      <c r="E404" s="7" t="n"/>
      <c r="F404" s="7" t="n"/>
      <c r="G404" s="7" t="n"/>
      <c r="H404" s="7" t="n"/>
      <c r="I404" s="7" t="n"/>
      <c r="J404" s="7" t="n"/>
      <c r="K404" s="9">
        <f>IF(OR(G404="",F404=""),"",IFERROR(INDEX('Tabela de preços'!$B$4:$E$18,MATCH(G404,'Tabela de preços'!$A$4:$A$18,0),MATCH(F404,'Tabela de preços'!$B$3:$E$3,0)),""))</f>
        <v/>
      </c>
      <c r="L404" s="10" t="n"/>
      <c r="M404" s="7" t="n"/>
      <c r="N404" s="7" t="n"/>
      <c r="O404" s="8">
        <f>IF(A404="","",MONTH(A404))</f>
        <v/>
      </c>
      <c r="P404" s="8">
        <f>IF(A404="","",YEAR(A404))</f>
        <v/>
      </c>
    </row>
    <row r="405">
      <c r="A405" s="14" t="n"/>
      <c r="B405" s="15" t="n"/>
      <c r="C405" s="7" t="n"/>
      <c r="D405" s="7" t="n"/>
      <c r="E405" s="7" t="n"/>
      <c r="F405" s="7" t="n"/>
      <c r="G405" s="7" t="n"/>
      <c r="H405" s="7" t="n"/>
      <c r="I405" s="7" t="n"/>
      <c r="J405" s="7" t="n"/>
      <c r="K405" s="9">
        <f>IF(OR(G405="",F405=""),"",IFERROR(INDEX('Tabela de preços'!$B$4:$E$18,MATCH(G405,'Tabela de preços'!$A$4:$A$18,0),MATCH(F405,'Tabela de preços'!$B$3:$E$3,0)),""))</f>
        <v/>
      </c>
      <c r="L405" s="10" t="n"/>
      <c r="M405" s="7" t="n"/>
      <c r="N405" s="7" t="n"/>
      <c r="O405" s="8">
        <f>IF(A405="","",MONTH(A405))</f>
        <v/>
      </c>
      <c r="P405" s="8">
        <f>IF(A405="","",YEAR(A405))</f>
        <v/>
      </c>
    </row>
    <row r="406">
      <c r="A406" s="14" t="n"/>
      <c r="B406" s="15" t="n"/>
      <c r="C406" s="7" t="n"/>
      <c r="D406" s="7" t="n"/>
      <c r="E406" s="7" t="n"/>
      <c r="F406" s="7" t="n"/>
      <c r="G406" s="7" t="n"/>
      <c r="H406" s="7" t="n"/>
      <c r="I406" s="7" t="n"/>
      <c r="J406" s="7" t="n"/>
      <c r="K406" s="9">
        <f>IF(OR(G406="",F406=""),"",IFERROR(INDEX('Tabela de preços'!$B$4:$E$18,MATCH(G406,'Tabela de preços'!$A$4:$A$18,0),MATCH(F406,'Tabela de preços'!$B$3:$E$3,0)),""))</f>
        <v/>
      </c>
      <c r="L406" s="10" t="n"/>
      <c r="M406" s="7" t="n"/>
      <c r="N406" s="7" t="n"/>
      <c r="O406" s="8">
        <f>IF(A406="","",MONTH(A406))</f>
        <v/>
      </c>
      <c r="P406" s="8">
        <f>IF(A406="","",YEAR(A406))</f>
        <v/>
      </c>
    </row>
    <row r="407">
      <c r="A407" s="14" t="n"/>
      <c r="B407" s="15" t="n"/>
      <c r="C407" s="7" t="n"/>
      <c r="D407" s="7" t="n"/>
      <c r="E407" s="7" t="n"/>
      <c r="F407" s="7" t="n"/>
      <c r="G407" s="7" t="n"/>
      <c r="H407" s="7" t="n"/>
      <c r="I407" s="7" t="n"/>
      <c r="J407" s="7" t="n"/>
      <c r="K407" s="9">
        <f>IF(OR(G407="",F407=""),"",IFERROR(INDEX('Tabela de preços'!$B$4:$E$18,MATCH(G407,'Tabela de preços'!$A$4:$A$18,0),MATCH(F407,'Tabela de preços'!$B$3:$E$3,0)),""))</f>
        <v/>
      </c>
      <c r="L407" s="10" t="n"/>
      <c r="M407" s="7" t="n"/>
      <c r="N407" s="7" t="n"/>
      <c r="O407" s="8">
        <f>IF(A407="","",MONTH(A407))</f>
        <v/>
      </c>
      <c r="P407" s="8">
        <f>IF(A407="","",YEAR(A407))</f>
        <v/>
      </c>
    </row>
    <row r="408">
      <c r="A408" s="14" t="n"/>
      <c r="B408" s="15" t="n"/>
      <c r="C408" s="7" t="n"/>
      <c r="D408" s="7" t="n"/>
      <c r="E408" s="7" t="n"/>
      <c r="F408" s="7" t="n"/>
      <c r="G408" s="7" t="n"/>
      <c r="H408" s="7" t="n"/>
      <c r="I408" s="7" t="n"/>
      <c r="J408" s="7" t="n"/>
      <c r="K408" s="9">
        <f>IF(OR(G408="",F408=""),"",IFERROR(INDEX('Tabela de preços'!$B$4:$E$18,MATCH(G408,'Tabela de preços'!$A$4:$A$18,0),MATCH(F408,'Tabela de preços'!$B$3:$E$3,0)),""))</f>
        <v/>
      </c>
      <c r="L408" s="10" t="n"/>
      <c r="M408" s="7" t="n"/>
      <c r="N408" s="7" t="n"/>
      <c r="O408" s="8">
        <f>IF(A408="","",MONTH(A408))</f>
        <v/>
      </c>
      <c r="P408" s="8">
        <f>IF(A408="","",YEAR(A408))</f>
        <v/>
      </c>
    </row>
    <row r="409">
      <c r="A409" s="14" t="n"/>
      <c r="B409" s="15" t="n"/>
      <c r="C409" s="7" t="n"/>
      <c r="D409" s="7" t="n"/>
      <c r="E409" s="7" t="n"/>
      <c r="F409" s="7" t="n"/>
      <c r="G409" s="7" t="n"/>
      <c r="H409" s="7" t="n"/>
      <c r="I409" s="7" t="n"/>
      <c r="J409" s="7" t="n"/>
      <c r="K409" s="9">
        <f>IF(OR(G409="",F409=""),"",IFERROR(INDEX('Tabela de preços'!$B$4:$E$18,MATCH(G409,'Tabela de preços'!$A$4:$A$18,0),MATCH(F409,'Tabela de preços'!$B$3:$E$3,0)),""))</f>
        <v/>
      </c>
      <c r="L409" s="10" t="n"/>
      <c r="M409" s="7" t="n"/>
      <c r="N409" s="7" t="n"/>
      <c r="O409" s="8">
        <f>IF(A409="","",MONTH(A409))</f>
        <v/>
      </c>
      <c r="P409" s="8">
        <f>IF(A409="","",YEAR(A409))</f>
        <v/>
      </c>
    </row>
    <row r="410">
      <c r="A410" s="14" t="n"/>
      <c r="B410" s="15" t="n"/>
      <c r="C410" s="7" t="n"/>
      <c r="D410" s="7" t="n"/>
      <c r="E410" s="7" t="n"/>
      <c r="F410" s="7" t="n"/>
      <c r="G410" s="7" t="n"/>
      <c r="H410" s="7" t="n"/>
      <c r="I410" s="7" t="n"/>
      <c r="J410" s="7" t="n"/>
      <c r="K410" s="9">
        <f>IF(OR(G410="",F410=""),"",IFERROR(INDEX('Tabela de preços'!$B$4:$E$18,MATCH(G410,'Tabela de preços'!$A$4:$A$18,0),MATCH(F410,'Tabela de preços'!$B$3:$E$3,0)),""))</f>
        <v/>
      </c>
      <c r="L410" s="10" t="n"/>
      <c r="M410" s="7" t="n"/>
      <c r="N410" s="7" t="n"/>
      <c r="O410" s="8">
        <f>IF(A410="","",MONTH(A410))</f>
        <v/>
      </c>
      <c r="P410" s="8">
        <f>IF(A410="","",YEAR(A410))</f>
        <v/>
      </c>
    </row>
    <row r="411">
      <c r="A411" s="14" t="n"/>
      <c r="B411" s="15" t="n"/>
      <c r="C411" s="7" t="n"/>
      <c r="D411" s="7" t="n"/>
      <c r="E411" s="7" t="n"/>
      <c r="F411" s="7" t="n"/>
      <c r="G411" s="7" t="n"/>
      <c r="H411" s="7" t="n"/>
      <c r="I411" s="7" t="n"/>
      <c r="J411" s="7" t="n"/>
      <c r="K411" s="9">
        <f>IF(OR(G411="",F411=""),"",IFERROR(INDEX('Tabela de preços'!$B$4:$E$18,MATCH(G411,'Tabela de preços'!$A$4:$A$18,0),MATCH(F411,'Tabela de preços'!$B$3:$E$3,0)),""))</f>
        <v/>
      </c>
      <c r="L411" s="10" t="n"/>
      <c r="M411" s="7" t="n"/>
      <c r="N411" s="7" t="n"/>
      <c r="O411" s="8">
        <f>IF(A411="","",MONTH(A411))</f>
        <v/>
      </c>
      <c r="P411" s="8">
        <f>IF(A411="","",YEAR(A411))</f>
        <v/>
      </c>
    </row>
    <row r="412">
      <c r="A412" s="14" t="n"/>
      <c r="B412" s="15" t="n"/>
      <c r="C412" s="7" t="n"/>
      <c r="D412" s="7" t="n"/>
      <c r="E412" s="7" t="n"/>
      <c r="F412" s="7" t="n"/>
      <c r="G412" s="7" t="n"/>
      <c r="H412" s="7" t="n"/>
      <c r="I412" s="7" t="n"/>
      <c r="J412" s="7" t="n"/>
      <c r="K412" s="9">
        <f>IF(OR(G412="",F412=""),"",IFERROR(INDEX('Tabela de preços'!$B$4:$E$18,MATCH(G412,'Tabela de preços'!$A$4:$A$18,0),MATCH(F412,'Tabela de preços'!$B$3:$E$3,0)),""))</f>
        <v/>
      </c>
      <c r="L412" s="10" t="n"/>
      <c r="M412" s="7" t="n"/>
      <c r="N412" s="7" t="n"/>
      <c r="O412" s="8">
        <f>IF(A412="","",MONTH(A412))</f>
        <v/>
      </c>
      <c r="P412" s="8">
        <f>IF(A412="","",YEAR(A412))</f>
        <v/>
      </c>
    </row>
    <row r="413">
      <c r="A413" s="14" t="n"/>
      <c r="B413" s="15" t="n"/>
      <c r="C413" s="7" t="n"/>
      <c r="D413" s="7" t="n"/>
      <c r="E413" s="7" t="n"/>
      <c r="F413" s="7" t="n"/>
      <c r="G413" s="7" t="n"/>
      <c r="H413" s="7" t="n"/>
      <c r="I413" s="7" t="n"/>
      <c r="J413" s="7" t="n"/>
      <c r="K413" s="9">
        <f>IF(OR(G413="",F413=""),"",IFERROR(INDEX('Tabela de preços'!$B$4:$E$18,MATCH(G413,'Tabela de preços'!$A$4:$A$18,0),MATCH(F413,'Tabela de preços'!$B$3:$E$3,0)),""))</f>
        <v/>
      </c>
      <c r="L413" s="10" t="n"/>
      <c r="M413" s="7" t="n"/>
      <c r="N413" s="7" t="n"/>
      <c r="O413" s="8">
        <f>IF(A413="","",MONTH(A413))</f>
        <v/>
      </c>
      <c r="P413" s="8">
        <f>IF(A413="","",YEAR(A413))</f>
        <v/>
      </c>
    </row>
    <row r="414">
      <c r="A414" s="14" t="n"/>
      <c r="B414" s="15" t="n"/>
      <c r="C414" s="7" t="n"/>
      <c r="D414" s="7" t="n"/>
      <c r="E414" s="7" t="n"/>
      <c r="F414" s="7" t="n"/>
      <c r="G414" s="7" t="n"/>
      <c r="H414" s="7" t="n"/>
      <c r="I414" s="7" t="n"/>
      <c r="J414" s="7" t="n"/>
      <c r="K414" s="9">
        <f>IF(OR(G414="",F414=""),"",IFERROR(INDEX('Tabela de preços'!$B$4:$E$18,MATCH(G414,'Tabela de preços'!$A$4:$A$18,0),MATCH(F414,'Tabela de preços'!$B$3:$E$3,0)),""))</f>
        <v/>
      </c>
      <c r="L414" s="10" t="n"/>
      <c r="M414" s="7" t="n"/>
      <c r="N414" s="7" t="n"/>
      <c r="O414" s="8">
        <f>IF(A414="","",MONTH(A414))</f>
        <v/>
      </c>
      <c r="P414" s="8">
        <f>IF(A414="","",YEAR(A414))</f>
        <v/>
      </c>
    </row>
    <row r="415">
      <c r="A415" s="14" t="n"/>
      <c r="B415" s="15" t="n"/>
      <c r="C415" s="7" t="n"/>
      <c r="D415" s="7" t="n"/>
      <c r="E415" s="7" t="n"/>
      <c r="F415" s="7" t="n"/>
      <c r="G415" s="7" t="n"/>
      <c r="H415" s="7" t="n"/>
      <c r="I415" s="7" t="n"/>
      <c r="J415" s="7" t="n"/>
      <c r="K415" s="9">
        <f>IF(OR(G415="",F415=""),"",IFERROR(INDEX('Tabela de preços'!$B$4:$E$18,MATCH(G415,'Tabela de preços'!$A$4:$A$18,0),MATCH(F415,'Tabela de preços'!$B$3:$E$3,0)),""))</f>
        <v/>
      </c>
      <c r="L415" s="10" t="n"/>
      <c r="M415" s="7" t="n"/>
      <c r="N415" s="7" t="n"/>
      <c r="O415" s="8">
        <f>IF(A415="","",MONTH(A415))</f>
        <v/>
      </c>
      <c r="P415" s="8">
        <f>IF(A415="","",YEAR(A415))</f>
        <v/>
      </c>
    </row>
    <row r="416">
      <c r="A416" s="14" t="n"/>
      <c r="B416" s="15" t="n"/>
      <c r="C416" s="7" t="n"/>
      <c r="D416" s="7" t="n"/>
      <c r="E416" s="7" t="n"/>
      <c r="F416" s="7" t="n"/>
      <c r="G416" s="7" t="n"/>
      <c r="H416" s="7" t="n"/>
      <c r="I416" s="7" t="n"/>
      <c r="J416" s="7" t="n"/>
      <c r="K416" s="9">
        <f>IF(OR(G416="",F416=""),"",IFERROR(INDEX('Tabela de preços'!$B$4:$E$18,MATCH(G416,'Tabela de preços'!$A$4:$A$18,0),MATCH(F416,'Tabela de preços'!$B$3:$E$3,0)),""))</f>
        <v/>
      </c>
      <c r="L416" s="10" t="n"/>
      <c r="M416" s="7" t="n"/>
      <c r="N416" s="7" t="n"/>
      <c r="O416" s="8">
        <f>IF(A416="","",MONTH(A416))</f>
        <v/>
      </c>
      <c r="P416" s="8">
        <f>IF(A416="","",YEAR(A416))</f>
        <v/>
      </c>
    </row>
    <row r="417">
      <c r="A417" s="14" t="n"/>
      <c r="B417" s="15" t="n"/>
      <c r="C417" s="7" t="n"/>
      <c r="D417" s="7" t="n"/>
      <c r="E417" s="7" t="n"/>
      <c r="F417" s="7" t="n"/>
      <c r="G417" s="7" t="n"/>
      <c r="H417" s="7" t="n"/>
      <c r="I417" s="7" t="n"/>
      <c r="J417" s="7" t="n"/>
      <c r="K417" s="9">
        <f>IF(OR(G417="",F417=""),"",IFERROR(INDEX('Tabela de preços'!$B$4:$E$18,MATCH(G417,'Tabela de preços'!$A$4:$A$18,0),MATCH(F417,'Tabela de preços'!$B$3:$E$3,0)),""))</f>
        <v/>
      </c>
      <c r="L417" s="10" t="n"/>
      <c r="M417" s="7" t="n"/>
      <c r="N417" s="7" t="n"/>
      <c r="O417" s="8">
        <f>IF(A417="","",MONTH(A417))</f>
        <v/>
      </c>
      <c r="P417" s="8">
        <f>IF(A417="","",YEAR(A417))</f>
        <v/>
      </c>
    </row>
    <row r="418">
      <c r="A418" s="14" t="n"/>
      <c r="B418" s="15" t="n"/>
      <c r="C418" s="7" t="n"/>
      <c r="D418" s="7" t="n"/>
      <c r="E418" s="7" t="n"/>
      <c r="F418" s="7" t="n"/>
      <c r="G418" s="7" t="n"/>
      <c r="H418" s="7" t="n"/>
      <c r="I418" s="7" t="n"/>
      <c r="J418" s="7" t="n"/>
      <c r="K418" s="9">
        <f>IF(OR(G418="",F418=""),"",IFERROR(INDEX('Tabela de preços'!$B$4:$E$18,MATCH(G418,'Tabela de preços'!$A$4:$A$18,0),MATCH(F418,'Tabela de preços'!$B$3:$E$3,0)),""))</f>
        <v/>
      </c>
      <c r="L418" s="10" t="n"/>
      <c r="M418" s="7" t="n"/>
      <c r="N418" s="7" t="n"/>
      <c r="O418" s="8">
        <f>IF(A418="","",MONTH(A418))</f>
        <v/>
      </c>
      <c r="P418" s="8">
        <f>IF(A418="","",YEAR(A418))</f>
        <v/>
      </c>
    </row>
    <row r="419">
      <c r="A419" s="14" t="n"/>
      <c r="B419" s="15" t="n"/>
      <c r="C419" s="7" t="n"/>
      <c r="D419" s="7" t="n"/>
      <c r="E419" s="7" t="n"/>
      <c r="F419" s="7" t="n"/>
      <c r="G419" s="7" t="n"/>
      <c r="H419" s="7" t="n"/>
      <c r="I419" s="7" t="n"/>
      <c r="J419" s="7" t="n"/>
      <c r="K419" s="9">
        <f>IF(OR(G419="",F419=""),"",IFERROR(INDEX('Tabela de preços'!$B$4:$E$18,MATCH(G419,'Tabela de preços'!$A$4:$A$18,0),MATCH(F419,'Tabela de preços'!$B$3:$E$3,0)),""))</f>
        <v/>
      </c>
      <c r="L419" s="10" t="n"/>
      <c r="M419" s="7" t="n"/>
      <c r="N419" s="7" t="n"/>
      <c r="O419" s="8">
        <f>IF(A419="","",MONTH(A419))</f>
        <v/>
      </c>
      <c r="P419" s="8">
        <f>IF(A419="","",YEAR(A419))</f>
        <v/>
      </c>
    </row>
    <row r="420">
      <c r="A420" s="14" t="n"/>
      <c r="B420" s="15" t="n"/>
      <c r="C420" s="7" t="n"/>
      <c r="D420" s="7" t="n"/>
      <c r="E420" s="7" t="n"/>
      <c r="F420" s="7" t="n"/>
      <c r="G420" s="7" t="n"/>
      <c r="H420" s="7" t="n"/>
      <c r="I420" s="7" t="n"/>
      <c r="J420" s="7" t="n"/>
      <c r="K420" s="9">
        <f>IF(OR(G420="",F420=""),"",IFERROR(INDEX('Tabela de preços'!$B$4:$E$18,MATCH(G420,'Tabela de preços'!$A$4:$A$18,0),MATCH(F420,'Tabela de preços'!$B$3:$E$3,0)),""))</f>
        <v/>
      </c>
      <c r="L420" s="10" t="n"/>
      <c r="M420" s="7" t="n"/>
      <c r="N420" s="7" t="n"/>
      <c r="O420" s="8">
        <f>IF(A420="","",MONTH(A420))</f>
        <v/>
      </c>
      <c r="P420" s="8">
        <f>IF(A420="","",YEAR(A420))</f>
        <v/>
      </c>
    </row>
    <row r="421">
      <c r="A421" s="14" t="n"/>
      <c r="B421" s="15" t="n"/>
      <c r="C421" s="7" t="n"/>
      <c r="D421" s="7" t="n"/>
      <c r="E421" s="7" t="n"/>
      <c r="F421" s="7" t="n"/>
      <c r="G421" s="7" t="n"/>
      <c r="H421" s="7" t="n"/>
      <c r="I421" s="7" t="n"/>
      <c r="J421" s="7" t="n"/>
      <c r="K421" s="9">
        <f>IF(OR(G421="",F421=""),"",IFERROR(INDEX('Tabela de preços'!$B$4:$E$18,MATCH(G421,'Tabela de preços'!$A$4:$A$18,0),MATCH(F421,'Tabela de preços'!$B$3:$E$3,0)),""))</f>
        <v/>
      </c>
      <c r="L421" s="10" t="n"/>
      <c r="M421" s="7" t="n"/>
      <c r="N421" s="7" t="n"/>
      <c r="O421" s="8">
        <f>IF(A421="","",MONTH(A421))</f>
        <v/>
      </c>
      <c r="P421" s="8">
        <f>IF(A421="","",YEAR(A421))</f>
        <v/>
      </c>
    </row>
    <row r="422">
      <c r="A422" s="14" t="n"/>
      <c r="B422" s="15" t="n"/>
      <c r="C422" s="7" t="n"/>
      <c r="D422" s="7" t="n"/>
      <c r="E422" s="7" t="n"/>
      <c r="F422" s="7" t="n"/>
      <c r="G422" s="7" t="n"/>
      <c r="H422" s="7" t="n"/>
      <c r="I422" s="7" t="n"/>
      <c r="J422" s="7" t="n"/>
      <c r="K422" s="9">
        <f>IF(OR(G422="",F422=""),"",IFERROR(INDEX('Tabela de preços'!$B$4:$E$18,MATCH(G422,'Tabela de preços'!$A$4:$A$18,0),MATCH(F422,'Tabela de preços'!$B$3:$E$3,0)),""))</f>
        <v/>
      </c>
      <c r="L422" s="10" t="n"/>
      <c r="M422" s="7" t="n"/>
      <c r="N422" s="7" t="n"/>
      <c r="O422" s="8">
        <f>IF(A422="","",MONTH(A422))</f>
        <v/>
      </c>
      <c r="P422" s="8">
        <f>IF(A422="","",YEAR(A422))</f>
        <v/>
      </c>
    </row>
    <row r="423">
      <c r="A423" s="14" t="n"/>
      <c r="B423" s="15" t="n"/>
      <c r="C423" s="7" t="n"/>
      <c r="D423" s="7" t="n"/>
      <c r="E423" s="7" t="n"/>
      <c r="F423" s="7" t="n"/>
      <c r="G423" s="7" t="n"/>
      <c r="H423" s="7" t="n"/>
      <c r="I423" s="7" t="n"/>
      <c r="J423" s="7" t="n"/>
      <c r="K423" s="9">
        <f>IF(OR(G423="",F423=""),"",IFERROR(INDEX('Tabela de preços'!$B$4:$E$18,MATCH(G423,'Tabela de preços'!$A$4:$A$18,0),MATCH(F423,'Tabela de preços'!$B$3:$E$3,0)),""))</f>
        <v/>
      </c>
      <c r="L423" s="10" t="n"/>
      <c r="M423" s="7" t="n"/>
      <c r="N423" s="7" t="n"/>
      <c r="O423" s="8">
        <f>IF(A423="","",MONTH(A423))</f>
        <v/>
      </c>
      <c r="P423" s="8">
        <f>IF(A423="","",YEAR(A423))</f>
        <v/>
      </c>
    </row>
    <row r="424">
      <c r="A424" s="14" t="n"/>
      <c r="B424" s="15" t="n"/>
      <c r="C424" s="7" t="n"/>
      <c r="D424" s="7" t="n"/>
      <c r="E424" s="7" t="n"/>
      <c r="F424" s="7" t="n"/>
      <c r="G424" s="7" t="n"/>
      <c r="H424" s="7" t="n"/>
      <c r="I424" s="7" t="n"/>
      <c r="J424" s="7" t="n"/>
      <c r="K424" s="9">
        <f>IF(OR(G424="",F424=""),"",IFERROR(INDEX('Tabela de preços'!$B$4:$E$18,MATCH(G424,'Tabela de preços'!$A$4:$A$18,0),MATCH(F424,'Tabela de preços'!$B$3:$E$3,0)),""))</f>
        <v/>
      </c>
      <c r="L424" s="10" t="n"/>
      <c r="M424" s="7" t="n"/>
      <c r="N424" s="7" t="n"/>
      <c r="O424" s="8">
        <f>IF(A424="","",MONTH(A424))</f>
        <v/>
      </c>
      <c r="P424" s="8">
        <f>IF(A424="","",YEAR(A424))</f>
        <v/>
      </c>
    </row>
    <row r="425">
      <c r="A425" s="14" t="n"/>
      <c r="B425" s="15" t="n"/>
      <c r="C425" s="7" t="n"/>
      <c r="D425" s="7" t="n"/>
      <c r="E425" s="7" t="n"/>
      <c r="F425" s="7" t="n"/>
      <c r="G425" s="7" t="n"/>
      <c r="H425" s="7" t="n"/>
      <c r="I425" s="7" t="n"/>
      <c r="J425" s="7" t="n"/>
      <c r="K425" s="9">
        <f>IF(OR(G425="",F425=""),"",IFERROR(INDEX('Tabela de preços'!$B$4:$E$18,MATCH(G425,'Tabela de preços'!$A$4:$A$18,0),MATCH(F425,'Tabela de preços'!$B$3:$E$3,0)),""))</f>
        <v/>
      </c>
      <c r="L425" s="10" t="n"/>
      <c r="M425" s="7" t="n"/>
      <c r="N425" s="7" t="n"/>
      <c r="O425" s="8">
        <f>IF(A425="","",MONTH(A425))</f>
        <v/>
      </c>
      <c r="P425" s="8">
        <f>IF(A425="","",YEAR(A425))</f>
        <v/>
      </c>
    </row>
    <row r="426">
      <c r="A426" s="14" t="n"/>
      <c r="B426" s="15" t="n"/>
      <c r="C426" s="7" t="n"/>
      <c r="D426" s="7" t="n"/>
      <c r="E426" s="7" t="n"/>
      <c r="F426" s="7" t="n"/>
      <c r="G426" s="7" t="n"/>
      <c r="H426" s="7" t="n"/>
      <c r="I426" s="7" t="n"/>
      <c r="J426" s="7" t="n"/>
      <c r="K426" s="9">
        <f>IF(OR(G426="",F426=""),"",IFERROR(INDEX('Tabela de preços'!$B$4:$E$18,MATCH(G426,'Tabela de preços'!$A$4:$A$18,0),MATCH(F426,'Tabela de preços'!$B$3:$E$3,0)),""))</f>
        <v/>
      </c>
      <c r="L426" s="10" t="n"/>
      <c r="M426" s="7" t="n"/>
      <c r="N426" s="7" t="n"/>
      <c r="O426" s="8">
        <f>IF(A426="","",MONTH(A426))</f>
        <v/>
      </c>
      <c r="P426" s="8">
        <f>IF(A426="","",YEAR(A426))</f>
        <v/>
      </c>
    </row>
    <row r="427">
      <c r="A427" s="14" t="n"/>
      <c r="B427" s="15" t="n"/>
      <c r="C427" s="7" t="n"/>
      <c r="D427" s="7" t="n"/>
      <c r="E427" s="7" t="n"/>
      <c r="F427" s="7" t="n"/>
      <c r="G427" s="7" t="n"/>
      <c r="H427" s="7" t="n"/>
      <c r="I427" s="7" t="n"/>
      <c r="J427" s="7" t="n"/>
      <c r="K427" s="9">
        <f>IF(OR(G427="",F427=""),"",IFERROR(INDEX('Tabela de preços'!$B$4:$E$18,MATCH(G427,'Tabela de preços'!$A$4:$A$18,0),MATCH(F427,'Tabela de preços'!$B$3:$E$3,0)),""))</f>
        <v/>
      </c>
      <c r="L427" s="10" t="n"/>
      <c r="M427" s="7" t="n"/>
      <c r="N427" s="7" t="n"/>
      <c r="O427" s="8">
        <f>IF(A427="","",MONTH(A427))</f>
        <v/>
      </c>
      <c r="P427" s="8">
        <f>IF(A427="","",YEAR(A427))</f>
        <v/>
      </c>
    </row>
    <row r="428">
      <c r="A428" s="14" t="n"/>
      <c r="B428" s="15" t="n"/>
      <c r="C428" s="7" t="n"/>
      <c r="D428" s="7" t="n"/>
      <c r="E428" s="7" t="n"/>
      <c r="F428" s="7" t="n"/>
      <c r="G428" s="7" t="n"/>
      <c r="H428" s="7" t="n"/>
      <c r="I428" s="7" t="n"/>
      <c r="J428" s="7" t="n"/>
      <c r="K428" s="9">
        <f>IF(OR(G428="",F428=""),"",IFERROR(INDEX('Tabela de preços'!$B$4:$E$18,MATCH(G428,'Tabela de preços'!$A$4:$A$18,0),MATCH(F428,'Tabela de preços'!$B$3:$E$3,0)),""))</f>
        <v/>
      </c>
      <c r="L428" s="10" t="n"/>
      <c r="M428" s="7" t="n"/>
      <c r="N428" s="7" t="n"/>
      <c r="O428" s="8">
        <f>IF(A428="","",MONTH(A428))</f>
        <v/>
      </c>
      <c r="P428" s="8">
        <f>IF(A428="","",YEAR(A428))</f>
        <v/>
      </c>
    </row>
    <row r="429">
      <c r="A429" s="14" t="n"/>
      <c r="B429" s="15" t="n"/>
      <c r="C429" s="7" t="n"/>
      <c r="D429" s="7" t="n"/>
      <c r="E429" s="7" t="n"/>
      <c r="F429" s="7" t="n"/>
      <c r="G429" s="7" t="n"/>
      <c r="H429" s="7" t="n"/>
      <c r="I429" s="7" t="n"/>
      <c r="J429" s="7" t="n"/>
      <c r="K429" s="9">
        <f>IF(OR(G429="",F429=""),"",IFERROR(INDEX('Tabela de preços'!$B$4:$E$18,MATCH(G429,'Tabela de preços'!$A$4:$A$18,0),MATCH(F429,'Tabela de preços'!$B$3:$E$3,0)),""))</f>
        <v/>
      </c>
      <c r="L429" s="10" t="n"/>
      <c r="M429" s="7" t="n"/>
      <c r="N429" s="7" t="n"/>
      <c r="O429" s="8">
        <f>IF(A429="","",MONTH(A429))</f>
        <v/>
      </c>
      <c r="P429" s="8">
        <f>IF(A429="","",YEAR(A429))</f>
        <v/>
      </c>
    </row>
    <row r="430">
      <c r="A430" s="14" t="n"/>
      <c r="B430" s="15" t="n"/>
      <c r="C430" s="7" t="n"/>
      <c r="D430" s="7" t="n"/>
      <c r="E430" s="7" t="n"/>
      <c r="F430" s="7" t="n"/>
      <c r="G430" s="7" t="n"/>
      <c r="H430" s="7" t="n"/>
      <c r="I430" s="7" t="n"/>
      <c r="J430" s="7" t="n"/>
      <c r="K430" s="9">
        <f>IF(OR(G430="",F430=""),"",IFERROR(INDEX('Tabela de preços'!$B$4:$E$18,MATCH(G430,'Tabela de preços'!$A$4:$A$18,0),MATCH(F430,'Tabela de preços'!$B$3:$E$3,0)),""))</f>
        <v/>
      </c>
      <c r="L430" s="10" t="n"/>
      <c r="M430" s="7" t="n"/>
      <c r="N430" s="7" t="n"/>
      <c r="O430" s="8">
        <f>IF(A430="","",MONTH(A430))</f>
        <v/>
      </c>
      <c r="P430" s="8">
        <f>IF(A430="","",YEAR(A430))</f>
        <v/>
      </c>
    </row>
    <row r="431">
      <c r="A431" s="14" t="n"/>
      <c r="B431" s="15" t="n"/>
      <c r="C431" s="7" t="n"/>
      <c r="D431" s="7" t="n"/>
      <c r="E431" s="7" t="n"/>
      <c r="F431" s="7" t="n"/>
      <c r="G431" s="7" t="n"/>
      <c r="H431" s="7" t="n"/>
      <c r="I431" s="7" t="n"/>
      <c r="J431" s="7" t="n"/>
      <c r="K431" s="9">
        <f>IF(OR(G431="",F431=""),"",IFERROR(INDEX('Tabela de preços'!$B$4:$E$18,MATCH(G431,'Tabela de preços'!$A$4:$A$18,0),MATCH(F431,'Tabela de preços'!$B$3:$E$3,0)),""))</f>
        <v/>
      </c>
      <c r="L431" s="10" t="n"/>
      <c r="M431" s="7" t="n"/>
      <c r="N431" s="7" t="n"/>
      <c r="O431" s="8">
        <f>IF(A431="","",MONTH(A431))</f>
        <v/>
      </c>
      <c r="P431" s="8">
        <f>IF(A431="","",YEAR(A431))</f>
        <v/>
      </c>
    </row>
    <row r="432">
      <c r="A432" s="14" t="n"/>
      <c r="B432" s="15" t="n"/>
      <c r="C432" s="7" t="n"/>
      <c r="D432" s="7" t="n"/>
      <c r="E432" s="7" t="n"/>
      <c r="F432" s="7" t="n"/>
      <c r="G432" s="7" t="n"/>
      <c r="H432" s="7" t="n"/>
      <c r="I432" s="7" t="n"/>
      <c r="J432" s="7" t="n"/>
      <c r="K432" s="9">
        <f>IF(OR(G432="",F432=""),"",IFERROR(INDEX('Tabela de preços'!$B$4:$E$18,MATCH(G432,'Tabela de preços'!$A$4:$A$18,0),MATCH(F432,'Tabela de preços'!$B$3:$E$3,0)),""))</f>
        <v/>
      </c>
      <c r="L432" s="10" t="n"/>
      <c r="M432" s="7" t="n"/>
      <c r="N432" s="7" t="n"/>
      <c r="O432" s="8">
        <f>IF(A432="","",MONTH(A432))</f>
        <v/>
      </c>
      <c r="P432" s="8">
        <f>IF(A432="","",YEAR(A432))</f>
        <v/>
      </c>
    </row>
    <row r="433">
      <c r="A433" s="14" t="n"/>
      <c r="B433" s="15" t="n"/>
      <c r="C433" s="7" t="n"/>
      <c r="D433" s="7" t="n"/>
      <c r="E433" s="7" t="n"/>
      <c r="F433" s="7" t="n"/>
      <c r="G433" s="7" t="n"/>
      <c r="H433" s="7" t="n"/>
      <c r="I433" s="7" t="n"/>
      <c r="J433" s="7" t="n"/>
      <c r="K433" s="9">
        <f>IF(OR(G433="",F433=""),"",IFERROR(INDEX('Tabela de preços'!$B$4:$E$18,MATCH(G433,'Tabela de preços'!$A$4:$A$18,0),MATCH(F433,'Tabela de preços'!$B$3:$E$3,0)),""))</f>
        <v/>
      </c>
      <c r="L433" s="10" t="n"/>
      <c r="M433" s="7" t="n"/>
      <c r="N433" s="7" t="n"/>
      <c r="O433" s="8">
        <f>IF(A433="","",MONTH(A433))</f>
        <v/>
      </c>
      <c r="P433" s="8">
        <f>IF(A433="","",YEAR(A433))</f>
        <v/>
      </c>
    </row>
    <row r="434">
      <c r="A434" s="14" t="n"/>
      <c r="B434" s="15" t="n"/>
      <c r="C434" s="7" t="n"/>
      <c r="D434" s="7" t="n"/>
      <c r="E434" s="7" t="n"/>
      <c r="F434" s="7" t="n"/>
      <c r="G434" s="7" t="n"/>
      <c r="H434" s="7" t="n"/>
      <c r="I434" s="7" t="n"/>
      <c r="J434" s="7" t="n"/>
      <c r="K434" s="9">
        <f>IF(OR(G434="",F434=""),"",IFERROR(INDEX('Tabela de preços'!$B$4:$E$18,MATCH(G434,'Tabela de preços'!$A$4:$A$18,0),MATCH(F434,'Tabela de preços'!$B$3:$E$3,0)),""))</f>
        <v/>
      </c>
      <c r="L434" s="10" t="n"/>
      <c r="M434" s="7" t="n"/>
      <c r="N434" s="7" t="n"/>
      <c r="O434" s="8">
        <f>IF(A434="","",MONTH(A434))</f>
        <v/>
      </c>
      <c r="P434" s="8">
        <f>IF(A434="","",YEAR(A434))</f>
        <v/>
      </c>
    </row>
    <row r="435">
      <c r="A435" s="14" t="n"/>
      <c r="B435" s="15" t="n"/>
      <c r="C435" s="7" t="n"/>
      <c r="D435" s="7" t="n"/>
      <c r="E435" s="7" t="n"/>
      <c r="F435" s="7" t="n"/>
      <c r="G435" s="7" t="n"/>
      <c r="H435" s="7" t="n"/>
      <c r="I435" s="7" t="n"/>
      <c r="J435" s="7" t="n"/>
      <c r="K435" s="9">
        <f>IF(OR(G435="",F435=""),"",IFERROR(INDEX('Tabela de preços'!$B$4:$E$18,MATCH(G435,'Tabela de preços'!$A$4:$A$18,0),MATCH(F435,'Tabela de preços'!$B$3:$E$3,0)),""))</f>
        <v/>
      </c>
      <c r="L435" s="10" t="n"/>
      <c r="M435" s="7" t="n"/>
      <c r="N435" s="7" t="n"/>
      <c r="O435" s="8">
        <f>IF(A435="","",MONTH(A435))</f>
        <v/>
      </c>
      <c r="P435" s="8">
        <f>IF(A435="","",YEAR(A435))</f>
        <v/>
      </c>
    </row>
    <row r="436">
      <c r="A436" s="14" t="n"/>
      <c r="B436" s="15" t="n"/>
      <c r="C436" s="7" t="n"/>
      <c r="D436" s="7" t="n"/>
      <c r="E436" s="7" t="n"/>
      <c r="F436" s="7" t="n"/>
      <c r="G436" s="7" t="n"/>
      <c r="H436" s="7" t="n"/>
      <c r="I436" s="7" t="n"/>
      <c r="J436" s="7" t="n"/>
      <c r="K436" s="9">
        <f>IF(OR(G436="",F436=""),"",IFERROR(INDEX('Tabela de preços'!$B$4:$E$18,MATCH(G436,'Tabela de preços'!$A$4:$A$18,0),MATCH(F436,'Tabela de preços'!$B$3:$E$3,0)),""))</f>
        <v/>
      </c>
      <c r="L436" s="10" t="n"/>
      <c r="M436" s="7" t="n"/>
      <c r="N436" s="7" t="n"/>
      <c r="O436" s="8">
        <f>IF(A436="","",MONTH(A436))</f>
        <v/>
      </c>
      <c r="P436" s="8">
        <f>IF(A436="","",YEAR(A436))</f>
        <v/>
      </c>
    </row>
    <row r="437">
      <c r="A437" s="14" t="n"/>
      <c r="B437" s="15" t="n"/>
      <c r="C437" s="7" t="n"/>
      <c r="D437" s="7" t="n"/>
      <c r="E437" s="7" t="n"/>
      <c r="F437" s="7" t="n"/>
      <c r="G437" s="7" t="n"/>
      <c r="H437" s="7" t="n"/>
      <c r="I437" s="7" t="n"/>
      <c r="J437" s="7" t="n"/>
      <c r="K437" s="9">
        <f>IF(OR(G437="",F437=""),"",IFERROR(INDEX('Tabela de preços'!$B$4:$E$18,MATCH(G437,'Tabela de preços'!$A$4:$A$18,0),MATCH(F437,'Tabela de preços'!$B$3:$E$3,0)),""))</f>
        <v/>
      </c>
      <c r="L437" s="10" t="n"/>
      <c r="M437" s="7" t="n"/>
      <c r="N437" s="7" t="n"/>
      <c r="O437" s="8">
        <f>IF(A437="","",MONTH(A437))</f>
        <v/>
      </c>
      <c r="P437" s="8">
        <f>IF(A437="","",YEAR(A437))</f>
        <v/>
      </c>
    </row>
    <row r="438">
      <c r="A438" s="14" t="n"/>
      <c r="B438" s="15" t="n"/>
      <c r="C438" s="7" t="n"/>
      <c r="D438" s="7" t="n"/>
      <c r="E438" s="7" t="n"/>
      <c r="F438" s="7" t="n"/>
      <c r="G438" s="7" t="n"/>
      <c r="H438" s="7" t="n"/>
      <c r="I438" s="7" t="n"/>
      <c r="J438" s="7" t="n"/>
      <c r="K438" s="9">
        <f>IF(OR(G438="",F438=""),"",IFERROR(INDEX('Tabela de preços'!$B$4:$E$18,MATCH(G438,'Tabela de preços'!$A$4:$A$18,0),MATCH(F438,'Tabela de preços'!$B$3:$E$3,0)),""))</f>
        <v/>
      </c>
      <c r="L438" s="10" t="n"/>
      <c r="M438" s="7" t="n"/>
      <c r="N438" s="7" t="n"/>
      <c r="O438" s="8">
        <f>IF(A438="","",MONTH(A438))</f>
        <v/>
      </c>
      <c r="P438" s="8">
        <f>IF(A438="","",YEAR(A438))</f>
        <v/>
      </c>
    </row>
    <row r="439">
      <c r="A439" s="14" t="n"/>
      <c r="B439" s="15" t="n"/>
      <c r="C439" s="7" t="n"/>
      <c r="D439" s="7" t="n"/>
      <c r="E439" s="7" t="n"/>
      <c r="F439" s="7" t="n"/>
      <c r="G439" s="7" t="n"/>
      <c r="H439" s="7" t="n"/>
      <c r="I439" s="7" t="n"/>
      <c r="J439" s="7" t="n"/>
      <c r="K439" s="9">
        <f>IF(OR(G439="",F439=""),"",IFERROR(INDEX('Tabela de preços'!$B$4:$E$18,MATCH(G439,'Tabela de preços'!$A$4:$A$18,0),MATCH(F439,'Tabela de preços'!$B$3:$E$3,0)),""))</f>
        <v/>
      </c>
      <c r="L439" s="10" t="n"/>
      <c r="M439" s="7" t="n"/>
      <c r="N439" s="7" t="n"/>
      <c r="O439" s="8">
        <f>IF(A439="","",MONTH(A439))</f>
        <v/>
      </c>
      <c r="P439" s="8">
        <f>IF(A439="","",YEAR(A439))</f>
        <v/>
      </c>
    </row>
    <row r="440">
      <c r="A440" s="14" t="n"/>
      <c r="B440" s="15" t="n"/>
      <c r="C440" s="7" t="n"/>
      <c r="D440" s="7" t="n"/>
      <c r="E440" s="7" t="n"/>
      <c r="F440" s="7" t="n"/>
      <c r="G440" s="7" t="n"/>
      <c r="H440" s="7" t="n"/>
      <c r="I440" s="7" t="n"/>
      <c r="J440" s="7" t="n"/>
      <c r="K440" s="9">
        <f>IF(OR(G440="",F440=""),"",IFERROR(INDEX('Tabela de preços'!$B$4:$E$18,MATCH(G440,'Tabela de preços'!$A$4:$A$18,0),MATCH(F440,'Tabela de preços'!$B$3:$E$3,0)),""))</f>
        <v/>
      </c>
      <c r="L440" s="10" t="n"/>
      <c r="M440" s="7" t="n"/>
      <c r="N440" s="7" t="n"/>
      <c r="O440" s="8">
        <f>IF(A440="","",MONTH(A440))</f>
        <v/>
      </c>
      <c r="P440" s="8">
        <f>IF(A440="","",YEAR(A440))</f>
        <v/>
      </c>
    </row>
    <row r="441">
      <c r="A441" s="14" t="n"/>
      <c r="B441" s="15" t="n"/>
      <c r="C441" s="7" t="n"/>
      <c r="D441" s="7" t="n"/>
      <c r="E441" s="7" t="n"/>
      <c r="F441" s="7" t="n"/>
      <c r="G441" s="7" t="n"/>
      <c r="H441" s="7" t="n"/>
      <c r="I441" s="7" t="n"/>
      <c r="J441" s="7" t="n"/>
      <c r="K441" s="9">
        <f>IF(OR(G441="",F441=""),"",IFERROR(INDEX('Tabela de preços'!$B$4:$E$18,MATCH(G441,'Tabela de preços'!$A$4:$A$18,0),MATCH(F441,'Tabela de preços'!$B$3:$E$3,0)),""))</f>
        <v/>
      </c>
      <c r="L441" s="10" t="n"/>
      <c r="M441" s="7" t="n"/>
      <c r="N441" s="7" t="n"/>
      <c r="O441" s="8">
        <f>IF(A441="","",MONTH(A441))</f>
        <v/>
      </c>
      <c r="P441" s="8">
        <f>IF(A441="","",YEAR(A441))</f>
        <v/>
      </c>
    </row>
    <row r="442">
      <c r="A442" s="14" t="n"/>
      <c r="B442" s="15" t="n"/>
      <c r="C442" s="7" t="n"/>
      <c r="D442" s="7" t="n"/>
      <c r="E442" s="7" t="n"/>
      <c r="F442" s="7" t="n"/>
      <c r="G442" s="7" t="n"/>
      <c r="H442" s="7" t="n"/>
      <c r="I442" s="7" t="n"/>
      <c r="J442" s="7" t="n"/>
      <c r="K442" s="9">
        <f>IF(OR(G442="",F442=""),"",IFERROR(INDEX('Tabela de preços'!$B$4:$E$18,MATCH(G442,'Tabela de preços'!$A$4:$A$18,0),MATCH(F442,'Tabela de preços'!$B$3:$E$3,0)),""))</f>
        <v/>
      </c>
      <c r="L442" s="10" t="n"/>
      <c r="M442" s="7" t="n"/>
      <c r="N442" s="7" t="n"/>
      <c r="O442" s="8">
        <f>IF(A442="","",MONTH(A442))</f>
        <v/>
      </c>
      <c r="P442" s="8">
        <f>IF(A442="","",YEAR(A442))</f>
        <v/>
      </c>
    </row>
    <row r="443">
      <c r="A443" s="14" t="n"/>
      <c r="B443" s="15" t="n"/>
      <c r="C443" s="7" t="n"/>
      <c r="D443" s="7" t="n"/>
      <c r="E443" s="7" t="n"/>
      <c r="F443" s="7" t="n"/>
      <c r="G443" s="7" t="n"/>
      <c r="H443" s="7" t="n"/>
      <c r="I443" s="7" t="n"/>
      <c r="J443" s="7" t="n"/>
      <c r="K443" s="9">
        <f>IF(OR(G443="",F443=""),"",IFERROR(INDEX('Tabela de preços'!$B$4:$E$18,MATCH(G443,'Tabela de preços'!$A$4:$A$18,0),MATCH(F443,'Tabela de preços'!$B$3:$E$3,0)),""))</f>
        <v/>
      </c>
      <c r="L443" s="10" t="n"/>
      <c r="M443" s="7" t="n"/>
      <c r="N443" s="7" t="n"/>
      <c r="O443" s="8">
        <f>IF(A443="","",MONTH(A443))</f>
        <v/>
      </c>
      <c r="P443" s="8">
        <f>IF(A443="","",YEAR(A443))</f>
        <v/>
      </c>
    </row>
    <row r="444">
      <c r="A444" s="14" t="n"/>
      <c r="B444" s="15" t="n"/>
      <c r="C444" s="7" t="n"/>
      <c r="D444" s="7" t="n"/>
      <c r="E444" s="7" t="n"/>
      <c r="F444" s="7" t="n"/>
      <c r="G444" s="7" t="n"/>
      <c r="H444" s="7" t="n"/>
      <c r="I444" s="7" t="n"/>
      <c r="J444" s="7" t="n"/>
      <c r="K444" s="9">
        <f>IF(OR(G444="",F444=""),"",IFERROR(INDEX('Tabela de preços'!$B$4:$E$18,MATCH(G444,'Tabela de preços'!$A$4:$A$18,0),MATCH(F444,'Tabela de preços'!$B$3:$E$3,0)),""))</f>
        <v/>
      </c>
      <c r="L444" s="10" t="n"/>
      <c r="M444" s="7" t="n"/>
      <c r="N444" s="7" t="n"/>
      <c r="O444" s="8">
        <f>IF(A444="","",MONTH(A444))</f>
        <v/>
      </c>
      <c r="P444" s="8">
        <f>IF(A444="","",YEAR(A444))</f>
        <v/>
      </c>
    </row>
    <row r="445">
      <c r="A445" s="14" t="n"/>
      <c r="B445" s="15" t="n"/>
      <c r="C445" s="7" t="n"/>
      <c r="D445" s="7" t="n"/>
      <c r="E445" s="7" t="n"/>
      <c r="F445" s="7" t="n"/>
      <c r="G445" s="7" t="n"/>
      <c r="H445" s="7" t="n"/>
      <c r="I445" s="7" t="n"/>
      <c r="J445" s="7" t="n"/>
      <c r="K445" s="9">
        <f>IF(OR(G445="",F445=""),"",IFERROR(INDEX('Tabela de preços'!$B$4:$E$18,MATCH(G445,'Tabela de preços'!$A$4:$A$18,0),MATCH(F445,'Tabela de preços'!$B$3:$E$3,0)),""))</f>
        <v/>
      </c>
      <c r="L445" s="10" t="n"/>
      <c r="M445" s="7" t="n"/>
      <c r="N445" s="7" t="n"/>
      <c r="O445" s="8">
        <f>IF(A445="","",MONTH(A445))</f>
        <v/>
      </c>
      <c r="P445" s="8">
        <f>IF(A445="","",YEAR(A445))</f>
        <v/>
      </c>
    </row>
    <row r="446">
      <c r="A446" s="14" t="n"/>
      <c r="B446" s="15" t="n"/>
      <c r="C446" s="7" t="n"/>
      <c r="D446" s="7" t="n"/>
      <c r="E446" s="7" t="n"/>
      <c r="F446" s="7" t="n"/>
      <c r="G446" s="7" t="n"/>
      <c r="H446" s="7" t="n"/>
      <c r="I446" s="7" t="n"/>
      <c r="J446" s="7" t="n"/>
      <c r="K446" s="9">
        <f>IF(OR(G446="",F446=""),"",IFERROR(INDEX('Tabela de preços'!$B$4:$E$18,MATCH(G446,'Tabela de preços'!$A$4:$A$18,0),MATCH(F446,'Tabela de preços'!$B$3:$E$3,0)),""))</f>
        <v/>
      </c>
      <c r="L446" s="10" t="n"/>
      <c r="M446" s="7" t="n"/>
      <c r="N446" s="7" t="n"/>
      <c r="O446" s="8">
        <f>IF(A446="","",MONTH(A446))</f>
        <v/>
      </c>
      <c r="P446" s="8">
        <f>IF(A446="","",YEAR(A446))</f>
        <v/>
      </c>
    </row>
    <row r="447">
      <c r="A447" s="14" t="n"/>
      <c r="B447" s="15" t="n"/>
      <c r="C447" s="7" t="n"/>
      <c r="D447" s="7" t="n"/>
      <c r="E447" s="7" t="n"/>
      <c r="F447" s="7" t="n"/>
      <c r="G447" s="7" t="n"/>
      <c r="H447" s="7" t="n"/>
      <c r="I447" s="7" t="n"/>
      <c r="J447" s="7" t="n"/>
      <c r="K447" s="9">
        <f>IF(OR(G447="",F447=""),"",IFERROR(INDEX('Tabela de preços'!$B$4:$E$18,MATCH(G447,'Tabela de preços'!$A$4:$A$18,0),MATCH(F447,'Tabela de preços'!$B$3:$E$3,0)),""))</f>
        <v/>
      </c>
      <c r="L447" s="10" t="n"/>
      <c r="M447" s="7" t="n"/>
      <c r="N447" s="7" t="n"/>
      <c r="O447" s="8">
        <f>IF(A447="","",MONTH(A447))</f>
        <v/>
      </c>
      <c r="P447" s="8">
        <f>IF(A447="","",YEAR(A447))</f>
        <v/>
      </c>
    </row>
    <row r="448">
      <c r="A448" s="14" t="n"/>
      <c r="B448" s="15" t="n"/>
      <c r="C448" s="7" t="n"/>
      <c r="D448" s="7" t="n"/>
      <c r="E448" s="7" t="n"/>
      <c r="F448" s="7" t="n"/>
      <c r="G448" s="7" t="n"/>
      <c r="H448" s="7" t="n"/>
      <c r="I448" s="7" t="n"/>
      <c r="J448" s="7" t="n"/>
      <c r="K448" s="9">
        <f>IF(OR(G448="",F448=""),"",IFERROR(INDEX('Tabela de preços'!$B$4:$E$18,MATCH(G448,'Tabela de preços'!$A$4:$A$18,0),MATCH(F448,'Tabela de preços'!$B$3:$E$3,0)),""))</f>
        <v/>
      </c>
      <c r="L448" s="10" t="n"/>
      <c r="M448" s="7" t="n"/>
      <c r="N448" s="7" t="n"/>
      <c r="O448" s="8">
        <f>IF(A448="","",MONTH(A448))</f>
        <v/>
      </c>
      <c r="P448" s="8">
        <f>IF(A448="","",YEAR(A448))</f>
        <v/>
      </c>
    </row>
    <row r="449">
      <c r="A449" s="14" t="n"/>
      <c r="B449" s="15" t="n"/>
      <c r="C449" s="7" t="n"/>
      <c r="D449" s="7" t="n"/>
      <c r="E449" s="7" t="n"/>
      <c r="F449" s="7" t="n"/>
      <c r="G449" s="7" t="n"/>
      <c r="H449" s="7" t="n"/>
      <c r="I449" s="7" t="n"/>
      <c r="J449" s="7" t="n"/>
      <c r="K449" s="9">
        <f>IF(OR(G449="",F449=""),"",IFERROR(INDEX('Tabela de preços'!$B$4:$E$18,MATCH(G449,'Tabela de preços'!$A$4:$A$18,0),MATCH(F449,'Tabela de preços'!$B$3:$E$3,0)),""))</f>
        <v/>
      </c>
      <c r="L449" s="10" t="n"/>
      <c r="M449" s="7" t="n"/>
      <c r="N449" s="7" t="n"/>
      <c r="O449" s="8">
        <f>IF(A449="","",MONTH(A449))</f>
        <v/>
      </c>
      <c r="P449" s="8">
        <f>IF(A449="","",YEAR(A449))</f>
        <v/>
      </c>
    </row>
    <row r="450">
      <c r="A450" s="14" t="n"/>
      <c r="B450" s="15" t="n"/>
      <c r="C450" s="7" t="n"/>
      <c r="D450" s="7" t="n"/>
      <c r="E450" s="7" t="n"/>
      <c r="F450" s="7" t="n"/>
      <c r="G450" s="7" t="n"/>
      <c r="H450" s="7" t="n"/>
      <c r="I450" s="7" t="n"/>
      <c r="J450" s="7" t="n"/>
      <c r="K450" s="9">
        <f>IF(OR(G450="",F450=""),"",IFERROR(INDEX('Tabela de preços'!$B$4:$E$18,MATCH(G450,'Tabela de preços'!$A$4:$A$18,0),MATCH(F450,'Tabela de preços'!$B$3:$E$3,0)),""))</f>
        <v/>
      </c>
      <c r="L450" s="10" t="n"/>
      <c r="M450" s="7" t="n"/>
      <c r="N450" s="7" t="n"/>
      <c r="O450" s="8">
        <f>IF(A450="","",MONTH(A450))</f>
        <v/>
      </c>
      <c r="P450" s="8">
        <f>IF(A450="","",YEAR(A450))</f>
        <v/>
      </c>
    </row>
    <row r="451">
      <c r="A451" s="14" t="n"/>
      <c r="B451" s="15" t="n"/>
      <c r="C451" s="7" t="n"/>
      <c r="D451" s="7" t="n"/>
      <c r="E451" s="7" t="n"/>
      <c r="F451" s="7" t="n"/>
      <c r="G451" s="7" t="n"/>
      <c r="H451" s="7" t="n"/>
      <c r="I451" s="7" t="n"/>
      <c r="J451" s="7" t="n"/>
      <c r="K451" s="9">
        <f>IF(OR(G451="",F451=""),"",IFERROR(INDEX('Tabela de preços'!$B$4:$E$18,MATCH(G451,'Tabela de preços'!$A$4:$A$18,0),MATCH(F451,'Tabela de preços'!$B$3:$E$3,0)),""))</f>
        <v/>
      </c>
      <c r="L451" s="10" t="n"/>
      <c r="M451" s="7" t="n"/>
      <c r="N451" s="7" t="n"/>
      <c r="O451" s="8">
        <f>IF(A451="","",MONTH(A451))</f>
        <v/>
      </c>
      <c r="P451" s="8">
        <f>IF(A451="","",YEAR(A451))</f>
        <v/>
      </c>
    </row>
    <row r="452">
      <c r="A452" s="14" t="n"/>
      <c r="B452" s="15" t="n"/>
      <c r="C452" s="7" t="n"/>
      <c r="D452" s="7" t="n"/>
      <c r="E452" s="7" t="n"/>
      <c r="F452" s="7" t="n"/>
      <c r="G452" s="7" t="n"/>
      <c r="H452" s="7" t="n"/>
      <c r="I452" s="7" t="n"/>
      <c r="J452" s="7" t="n"/>
      <c r="K452" s="9">
        <f>IF(OR(G452="",F452=""),"",IFERROR(INDEX('Tabela de preços'!$B$4:$E$18,MATCH(G452,'Tabela de preços'!$A$4:$A$18,0),MATCH(F452,'Tabela de preços'!$B$3:$E$3,0)),""))</f>
        <v/>
      </c>
      <c r="L452" s="10" t="n"/>
      <c r="M452" s="7" t="n"/>
      <c r="N452" s="7" t="n"/>
      <c r="O452" s="8">
        <f>IF(A452="","",MONTH(A452))</f>
        <v/>
      </c>
      <c r="P452" s="8">
        <f>IF(A452="","",YEAR(A452))</f>
        <v/>
      </c>
    </row>
    <row r="453">
      <c r="A453" s="14" t="n"/>
      <c r="B453" s="15" t="n"/>
      <c r="C453" s="7" t="n"/>
      <c r="D453" s="7" t="n"/>
      <c r="E453" s="7" t="n"/>
      <c r="F453" s="7" t="n"/>
      <c r="G453" s="7" t="n"/>
      <c r="H453" s="7" t="n"/>
      <c r="I453" s="7" t="n"/>
      <c r="J453" s="7" t="n"/>
      <c r="K453" s="9">
        <f>IF(OR(G453="",F453=""),"",IFERROR(INDEX('Tabela de preços'!$B$4:$E$18,MATCH(G453,'Tabela de preços'!$A$4:$A$18,0),MATCH(F453,'Tabela de preços'!$B$3:$E$3,0)),""))</f>
        <v/>
      </c>
      <c r="L453" s="10" t="n"/>
      <c r="M453" s="7" t="n"/>
      <c r="N453" s="7" t="n"/>
      <c r="O453" s="8">
        <f>IF(A453="","",MONTH(A453))</f>
        <v/>
      </c>
      <c r="P453" s="8">
        <f>IF(A453="","",YEAR(A453))</f>
        <v/>
      </c>
    </row>
    <row r="454">
      <c r="A454" s="14" t="n"/>
      <c r="B454" s="15" t="n"/>
      <c r="C454" s="7" t="n"/>
      <c r="D454" s="7" t="n"/>
      <c r="E454" s="7" t="n"/>
      <c r="F454" s="7" t="n"/>
      <c r="G454" s="7" t="n"/>
      <c r="H454" s="7" t="n"/>
      <c r="I454" s="7" t="n"/>
      <c r="J454" s="7" t="n"/>
      <c r="K454" s="9">
        <f>IF(OR(G454="",F454=""),"",IFERROR(INDEX('Tabela de preços'!$B$4:$E$18,MATCH(G454,'Tabela de preços'!$A$4:$A$18,0),MATCH(F454,'Tabela de preços'!$B$3:$E$3,0)),""))</f>
        <v/>
      </c>
      <c r="L454" s="10" t="n"/>
      <c r="M454" s="7" t="n"/>
      <c r="N454" s="7" t="n"/>
      <c r="O454" s="8">
        <f>IF(A454="","",MONTH(A454))</f>
        <v/>
      </c>
      <c r="P454" s="8">
        <f>IF(A454="","",YEAR(A454))</f>
        <v/>
      </c>
    </row>
    <row r="455">
      <c r="A455" s="14" t="n"/>
      <c r="B455" s="15" t="n"/>
      <c r="C455" s="7" t="n"/>
      <c r="D455" s="7" t="n"/>
      <c r="E455" s="7" t="n"/>
      <c r="F455" s="7" t="n"/>
      <c r="G455" s="7" t="n"/>
      <c r="H455" s="7" t="n"/>
      <c r="I455" s="7" t="n"/>
      <c r="J455" s="7" t="n"/>
      <c r="K455" s="9">
        <f>IF(OR(G455="",F455=""),"",IFERROR(INDEX('Tabela de preços'!$B$4:$E$18,MATCH(G455,'Tabela de preços'!$A$4:$A$18,0),MATCH(F455,'Tabela de preços'!$B$3:$E$3,0)),""))</f>
        <v/>
      </c>
      <c r="L455" s="10" t="n"/>
      <c r="M455" s="7" t="n"/>
      <c r="N455" s="7" t="n"/>
      <c r="O455" s="8">
        <f>IF(A455="","",MONTH(A455))</f>
        <v/>
      </c>
      <c r="P455" s="8">
        <f>IF(A455="","",YEAR(A455))</f>
        <v/>
      </c>
    </row>
    <row r="456">
      <c r="A456" s="14" t="n"/>
      <c r="B456" s="15" t="n"/>
      <c r="C456" s="7" t="n"/>
      <c r="D456" s="7" t="n"/>
      <c r="E456" s="7" t="n"/>
      <c r="F456" s="7" t="n"/>
      <c r="G456" s="7" t="n"/>
      <c r="H456" s="7" t="n"/>
      <c r="I456" s="7" t="n"/>
      <c r="J456" s="7" t="n"/>
      <c r="K456" s="9">
        <f>IF(OR(G456="",F456=""),"",IFERROR(INDEX('Tabela de preços'!$B$4:$E$18,MATCH(G456,'Tabela de preços'!$A$4:$A$18,0),MATCH(F456,'Tabela de preços'!$B$3:$E$3,0)),""))</f>
        <v/>
      </c>
      <c r="L456" s="10" t="n"/>
      <c r="M456" s="7" t="n"/>
      <c r="N456" s="7" t="n"/>
      <c r="O456" s="8">
        <f>IF(A456="","",MONTH(A456))</f>
        <v/>
      </c>
      <c r="P456" s="8">
        <f>IF(A456="","",YEAR(A456))</f>
        <v/>
      </c>
    </row>
    <row r="457">
      <c r="A457" s="14" t="n"/>
      <c r="B457" s="15" t="n"/>
      <c r="C457" s="7" t="n"/>
      <c r="D457" s="7" t="n"/>
      <c r="E457" s="7" t="n"/>
      <c r="F457" s="7" t="n"/>
      <c r="G457" s="7" t="n"/>
      <c r="H457" s="7" t="n"/>
      <c r="I457" s="7" t="n"/>
      <c r="J457" s="7" t="n"/>
      <c r="K457" s="9">
        <f>IF(OR(G457="",F457=""),"",IFERROR(INDEX('Tabela de preços'!$B$4:$E$18,MATCH(G457,'Tabela de preços'!$A$4:$A$18,0),MATCH(F457,'Tabela de preços'!$B$3:$E$3,0)),""))</f>
        <v/>
      </c>
      <c r="L457" s="10" t="n"/>
      <c r="M457" s="7" t="n"/>
      <c r="N457" s="7" t="n"/>
      <c r="O457" s="8">
        <f>IF(A457="","",MONTH(A457))</f>
        <v/>
      </c>
      <c r="P457" s="8">
        <f>IF(A457="","",YEAR(A457))</f>
        <v/>
      </c>
    </row>
    <row r="458">
      <c r="A458" s="14" t="n"/>
      <c r="B458" s="15" t="n"/>
      <c r="C458" s="7" t="n"/>
      <c r="D458" s="7" t="n"/>
      <c r="E458" s="7" t="n"/>
      <c r="F458" s="7" t="n"/>
      <c r="G458" s="7" t="n"/>
      <c r="H458" s="7" t="n"/>
      <c r="I458" s="7" t="n"/>
      <c r="J458" s="7" t="n"/>
      <c r="K458" s="9">
        <f>IF(OR(G458="",F458=""),"",IFERROR(INDEX('Tabela de preços'!$B$4:$E$18,MATCH(G458,'Tabela de preços'!$A$4:$A$18,0),MATCH(F458,'Tabela de preços'!$B$3:$E$3,0)),""))</f>
        <v/>
      </c>
      <c r="L458" s="10" t="n"/>
      <c r="M458" s="7" t="n"/>
      <c r="N458" s="7" t="n"/>
      <c r="O458" s="8">
        <f>IF(A458="","",MONTH(A458))</f>
        <v/>
      </c>
      <c r="P458" s="8">
        <f>IF(A458="","",YEAR(A458))</f>
        <v/>
      </c>
    </row>
    <row r="459">
      <c r="A459" s="14" t="n"/>
      <c r="B459" s="15" t="n"/>
      <c r="C459" s="7" t="n"/>
      <c r="D459" s="7" t="n"/>
      <c r="E459" s="7" t="n"/>
      <c r="F459" s="7" t="n"/>
      <c r="G459" s="7" t="n"/>
      <c r="H459" s="7" t="n"/>
      <c r="I459" s="7" t="n"/>
      <c r="J459" s="7" t="n"/>
      <c r="K459" s="9">
        <f>IF(OR(G459="",F459=""),"",IFERROR(INDEX('Tabela de preços'!$B$4:$E$18,MATCH(G459,'Tabela de preços'!$A$4:$A$18,0),MATCH(F459,'Tabela de preços'!$B$3:$E$3,0)),""))</f>
        <v/>
      </c>
      <c r="L459" s="10" t="n"/>
      <c r="M459" s="7" t="n"/>
      <c r="N459" s="7" t="n"/>
      <c r="O459" s="8">
        <f>IF(A459="","",MONTH(A459))</f>
        <v/>
      </c>
      <c r="P459" s="8">
        <f>IF(A459="","",YEAR(A459))</f>
        <v/>
      </c>
    </row>
    <row r="460">
      <c r="A460" s="14" t="n"/>
      <c r="B460" s="15" t="n"/>
      <c r="C460" s="7" t="n"/>
      <c r="D460" s="7" t="n"/>
      <c r="E460" s="7" t="n"/>
      <c r="F460" s="7" t="n"/>
      <c r="G460" s="7" t="n"/>
      <c r="H460" s="7" t="n"/>
      <c r="I460" s="7" t="n"/>
      <c r="J460" s="7" t="n"/>
      <c r="K460" s="9">
        <f>IF(OR(G460="",F460=""),"",IFERROR(INDEX('Tabela de preços'!$B$4:$E$18,MATCH(G460,'Tabela de preços'!$A$4:$A$18,0),MATCH(F460,'Tabela de preços'!$B$3:$E$3,0)),""))</f>
        <v/>
      </c>
      <c r="L460" s="10" t="n"/>
      <c r="M460" s="7" t="n"/>
      <c r="N460" s="7" t="n"/>
      <c r="O460" s="8">
        <f>IF(A460="","",MONTH(A460))</f>
        <v/>
      </c>
      <c r="P460" s="8">
        <f>IF(A460="","",YEAR(A460))</f>
        <v/>
      </c>
    </row>
    <row r="461">
      <c r="A461" s="14" t="n"/>
      <c r="B461" s="15" t="n"/>
      <c r="C461" s="7" t="n"/>
      <c r="D461" s="7" t="n"/>
      <c r="E461" s="7" t="n"/>
      <c r="F461" s="7" t="n"/>
      <c r="G461" s="7" t="n"/>
      <c r="H461" s="7" t="n"/>
      <c r="I461" s="7" t="n"/>
      <c r="J461" s="7" t="n"/>
      <c r="K461" s="9">
        <f>IF(OR(G461="",F461=""),"",IFERROR(INDEX('Tabela de preços'!$B$4:$E$18,MATCH(G461,'Tabela de preços'!$A$4:$A$18,0),MATCH(F461,'Tabela de preços'!$B$3:$E$3,0)),""))</f>
        <v/>
      </c>
      <c r="L461" s="10" t="n"/>
      <c r="M461" s="7" t="n"/>
      <c r="N461" s="7" t="n"/>
      <c r="O461" s="8">
        <f>IF(A461="","",MONTH(A461))</f>
        <v/>
      </c>
      <c r="P461" s="8">
        <f>IF(A461="","",YEAR(A461))</f>
        <v/>
      </c>
    </row>
    <row r="462">
      <c r="A462" s="14" t="n"/>
      <c r="B462" s="15" t="n"/>
      <c r="C462" s="7" t="n"/>
      <c r="D462" s="7" t="n"/>
      <c r="E462" s="7" t="n"/>
      <c r="F462" s="7" t="n"/>
      <c r="G462" s="7" t="n"/>
      <c r="H462" s="7" t="n"/>
      <c r="I462" s="7" t="n"/>
      <c r="J462" s="7" t="n"/>
      <c r="K462" s="9">
        <f>IF(OR(G462="",F462=""),"",IFERROR(INDEX('Tabela de preços'!$B$4:$E$18,MATCH(G462,'Tabela de preços'!$A$4:$A$18,0),MATCH(F462,'Tabela de preços'!$B$3:$E$3,0)),""))</f>
        <v/>
      </c>
      <c r="L462" s="10" t="n"/>
      <c r="M462" s="7" t="n"/>
      <c r="N462" s="7" t="n"/>
      <c r="O462" s="8">
        <f>IF(A462="","",MONTH(A462))</f>
        <v/>
      </c>
      <c r="P462" s="8">
        <f>IF(A462="","",YEAR(A462))</f>
        <v/>
      </c>
    </row>
    <row r="463">
      <c r="A463" s="14" t="n"/>
      <c r="B463" s="15" t="n"/>
      <c r="C463" s="7" t="n"/>
      <c r="D463" s="7" t="n"/>
      <c r="E463" s="7" t="n"/>
      <c r="F463" s="7" t="n"/>
      <c r="G463" s="7" t="n"/>
      <c r="H463" s="7" t="n"/>
      <c r="I463" s="7" t="n"/>
      <c r="J463" s="7" t="n"/>
      <c r="K463" s="9">
        <f>IF(OR(G463="",F463=""),"",IFERROR(INDEX('Tabela de preços'!$B$4:$E$18,MATCH(G463,'Tabela de preços'!$A$4:$A$18,0),MATCH(F463,'Tabela de preços'!$B$3:$E$3,0)),""))</f>
        <v/>
      </c>
      <c r="L463" s="10" t="n"/>
      <c r="M463" s="7" t="n"/>
      <c r="N463" s="7" t="n"/>
      <c r="O463" s="8">
        <f>IF(A463="","",MONTH(A463))</f>
        <v/>
      </c>
      <c r="P463" s="8">
        <f>IF(A463="","",YEAR(A463))</f>
        <v/>
      </c>
    </row>
    <row r="464">
      <c r="A464" s="14" t="n"/>
      <c r="B464" s="15" t="n"/>
      <c r="C464" s="7" t="n"/>
      <c r="D464" s="7" t="n"/>
      <c r="E464" s="7" t="n"/>
      <c r="F464" s="7" t="n"/>
      <c r="G464" s="7" t="n"/>
      <c r="H464" s="7" t="n"/>
      <c r="I464" s="7" t="n"/>
      <c r="J464" s="7" t="n"/>
      <c r="K464" s="9">
        <f>IF(OR(G464="",F464=""),"",IFERROR(INDEX('Tabela de preços'!$B$4:$E$18,MATCH(G464,'Tabela de preços'!$A$4:$A$18,0),MATCH(F464,'Tabela de preços'!$B$3:$E$3,0)),""))</f>
        <v/>
      </c>
      <c r="L464" s="10" t="n"/>
      <c r="M464" s="7" t="n"/>
      <c r="N464" s="7" t="n"/>
      <c r="O464" s="8">
        <f>IF(A464="","",MONTH(A464))</f>
        <v/>
      </c>
      <c r="P464" s="8">
        <f>IF(A464="","",YEAR(A464))</f>
        <v/>
      </c>
    </row>
    <row r="465">
      <c r="A465" s="14" t="n"/>
      <c r="B465" s="15" t="n"/>
      <c r="C465" s="7" t="n"/>
      <c r="D465" s="7" t="n"/>
      <c r="E465" s="7" t="n"/>
      <c r="F465" s="7" t="n"/>
      <c r="G465" s="7" t="n"/>
      <c r="H465" s="7" t="n"/>
      <c r="I465" s="7" t="n"/>
      <c r="J465" s="7" t="n"/>
      <c r="K465" s="9">
        <f>IF(OR(G465="",F465=""),"",IFERROR(INDEX('Tabela de preços'!$B$4:$E$18,MATCH(G465,'Tabela de preços'!$A$4:$A$18,0),MATCH(F465,'Tabela de preços'!$B$3:$E$3,0)),""))</f>
        <v/>
      </c>
      <c r="L465" s="10" t="n"/>
      <c r="M465" s="7" t="n"/>
      <c r="N465" s="7" t="n"/>
      <c r="O465" s="8">
        <f>IF(A465="","",MONTH(A465))</f>
        <v/>
      </c>
      <c r="P465" s="8">
        <f>IF(A465="","",YEAR(A465))</f>
        <v/>
      </c>
    </row>
    <row r="466">
      <c r="A466" s="14" t="n"/>
      <c r="B466" s="15" t="n"/>
      <c r="C466" s="7" t="n"/>
      <c r="D466" s="7" t="n"/>
      <c r="E466" s="7" t="n"/>
      <c r="F466" s="7" t="n"/>
      <c r="G466" s="7" t="n"/>
      <c r="H466" s="7" t="n"/>
      <c r="I466" s="7" t="n"/>
      <c r="J466" s="7" t="n"/>
      <c r="K466" s="9">
        <f>IF(OR(G466="",F466=""),"",IFERROR(INDEX('Tabela de preços'!$B$4:$E$18,MATCH(G466,'Tabela de preços'!$A$4:$A$18,0),MATCH(F466,'Tabela de preços'!$B$3:$E$3,0)),""))</f>
        <v/>
      </c>
      <c r="L466" s="10" t="n"/>
      <c r="M466" s="7" t="n"/>
      <c r="N466" s="7" t="n"/>
      <c r="O466" s="8">
        <f>IF(A466="","",MONTH(A466))</f>
        <v/>
      </c>
      <c r="P466" s="8">
        <f>IF(A466="","",YEAR(A466))</f>
        <v/>
      </c>
    </row>
    <row r="467">
      <c r="A467" s="14" t="n"/>
      <c r="B467" s="15" t="n"/>
      <c r="C467" s="7" t="n"/>
      <c r="D467" s="7" t="n"/>
      <c r="E467" s="7" t="n"/>
      <c r="F467" s="7" t="n"/>
      <c r="G467" s="7" t="n"/>
      <c r="H467" s="7" t="n"/>
      <c r="I467" s="7" t="n"/>
      <c r="J467" s="7" t="n"/>
      <c r="K467" s="9">
        <f>IF(OR(G467="",F467=""),"",IFERROR(INDEX('Tabela de preços'!$B$4:$E$18,MATCH(G467,'Tabela de preços'!$A$4:$A$18,0),MATCH(F467,'Tabela de preços'!$B$3:$E$3,0)),""))</f>
        <v/>
      </c>
      <c r="L467" s="10" t="n"/>
      <c r="M467" s="7" t="n"/>
      <c r="N467" s="7" t="n"/>
      <c r="O467" s="8">
        <f>IF(A467="","",MONTH(A467))</f>
        <v/>
      </c>
      <c r="P467" s="8">
        <f>IF(A467="","",YEAR(A467))</f>
        <v/>
      </c>
    </row>
    <row r="468">
      <c r="A468" s="14" t="n"/>
      <c r="B468" s="15" t="n"/>
      <c r="C468" s="7" t="n"/>
      <c r="D468" s="7" t="n"/>
      <c r="E468" s="7" t="n"/>
      <c r="F468" s="7" t="n"/>
      <c r="G468" s="7" t="n"/>
      <c r="H468" s="7" t="n"/>
      <c r="I468" s="7" t="n"/>
      <c r="J468" s="7" t="n"/>
      <c r="K468" s="9">
        <f>IF(OR(G468="",F468=""),"",IFERROR(INDEX('Tabela de preços'!$B$4:$E$18,MATCH(G468,'Tabela de preços'!$A$4:$A$18,0),MATCH(F468,'Tabela de preços'!$B$3:$E$3,0)),""))</f>
        <v/>
      </c>
      <c r="L468" s="10" t="n"/>
      <c r="M468" s="7" t="n"/>
      <c r="N468" s="7" t="n"/>
      <c r="O468" s="8">
        <f>IF(A468="","",MONTH(A468))</f>
        <v/>
      </c>
      <c r="P468" s="8">
        <f>IF(A468="","",YEAR(A468))</f>
        <v/>
      </c>
    </row>
    <row r="469">
      <c r="A469" s="14" t="n"/>
      <c r="B469" s="15" t="n"/>
      <c r="C469" s="7" t="n"/>
      <c r="D469" s="7" t="n"/>
      <c r="E469" s="7" t="n"/>
      <c r="F469" s="7" t="n"/>
      <c r="G469" s="7" t="n"/>
      <c r="H469" s="7" t="n"/>
      <c r="I469" s="7" t="n"/>
      <c r="J469" s="7" t="n"/>
      <c r="K469" s="9">
        <f>IF(OR(G469="",F469=""),"",IFERROR(INDEX('Tabela de preços'!$B$4:$E$18,MATCH(G469,'Tabela de preços'!$A$4:$A$18,0),MATCH(F469,'Tabela de preços'!$B$3:$E$3,0)),""))</f>
        <v/>
      </c>
      <c r="L469" s="10" t="n"/>
      <c r="M469" s="7" t="n"/>
      <c r="N469" s="7" t="n"/>
      <c r="O469" s="8">
        <f>IF(A469="","",MONTH(A469))</f>
        <v/>
      </c>
      <c r="P469" s="8">
        <f>IF(A469="","",YEAR(A469))</f>
        <v/>
      </c>
    </row>
    <row r="470">
      <c r="A470" s="14" t="n"/>
      <c r="B470" s="15" t="n"/>
      <c r="C470" s="7" t="n"/>
      <c r="D470" s="7" t="n"/>
      <c r="E470" s="7" t="n"/>
      <c r="F470" s="7" t="n"/>
      <c r="G470" s="7" t="n"/>
      <c r="H470" s="7" t="n"/>
      <c r="I470" s="7" t="n"/>
      <c r="J470" s="7" t="n"/>
      <c r="K470" s="9">
        <f>IF(OR(G470="",F470=""),"",IFERROR(INDEX('Tabela de preços'!$B$4:$E$18,MATCH(G470,'Tabela de preços'!$A$4:$A$18,0),MATCH(F470,'Tabela de preços'!$B$3:$E$3,0)),""))</f>
        <v/>
      </c>
      <c r="L470" s="10" t="n"/>
      <c r="M470" s="7" t="n"/>
      <c r="N470" s="7" t="n"/>
      <c r="O470" s="8">
        <f>IF(A470="","",MONTH(A470))</f>
        <v/>
      </c>
      <c r="P470" s="8">
        <f>IF(A470="","",YEAR(A470))</f>
        <v/>
      </c>
    </row>
    <row r="471">
      <c r="A471" s="14" t="n"/>
      <c r="B471" s="15" t="n"/>
      <c r="C471" s="7" t="n"/>
      <c r="D471" s="7" t="n"/>
      <c r="E471" s="7" t="n"/>
      <c r="F471" s="7" t="n"/>
      <c r="G471" s="7" t="n"/>
      <c r="H471" s="7" t="n"/>
      <c r="I471" s="7" t="n"/>
      <c r="J471" s="7" t="n"/>
      <c r="K471" s="9">
        <f>IF(OR(G471="",F471=""),"",IFERROR(INDEX('Tabela de preços'!$B$4:$E$18,MATCH(G471,'Tabela de preços'!$A$4:$A$18,0),MATCH(F471,'Tabela de preços'!$B$3:$E$3,0)),""))</f>
        <v/>
      </c>
      <c r="L471" s="10" t="n"/>
      <c r="M471" s="7" t="n"/>
      <c r="N471" s="7" t="n"/>
      <c r="O471" s="8">
        <f>IF(A471="","",MONTH(A471))</f>
        <v/>
      </c>
      <c r="P471" s="8">
        <f>IF(A471="","",YEAR(A471))</f>
        <v/>
      </c>
    </row>
    <row r="472">
      <c r="A472" s="14" t="n"/>
      <c r="B472" s="15" t="n"/>
      <c r="C472" s="7" t="n"/>
      <c r="D472" s="7" t="n"/>
      <c r="E472" s="7" t="n"/>
      <c r="F472" s="7" t="n"/>
      <c r="G472" s="7" t="n"/>
      <c r="H472" s="7" t="n"/>
      <c r="I472" s="7" t="n"/>
      <c r="J472" s="7" t="n"/>
      <c r="K472" s="9">
        <f>IF(OR(G472="",F472=""),"",IFERROR(INDEX('Tabela de preços'!$B$4:$E$18,MATCH(G472,'Tabela de preços'!$A$4:$A$18,0),MATCH(F472,'Tabela de preços'!$B$3:$E$3,0)),""))</f>
        <v/>
      </c>
      <c r="L472" s="10" t="n"/>
      <c r="M472" s="7" t="n"/>
      <c r="N472" s="7" t="n"/>
      <c r="O472" s="8">
        <f>IF(A472="","",MONTH(A472))</f>
        <v/>
      </c>
      <c r="P472" s="8">
        <f>IF(A472="","",YEAR(A472))</f>
        <v/>
      </c>
    </row>
    <row r="473">
      <c r="A473" s="14" t="n"/>
      <c r="B473" s="15" t="n"/>
      <c r="C473" s="7" t="n"/>
      <c r="D473" s="7" t="n"/>
      <c r="E473" s="7" t="n"/>
      <c r="F473" s="7" t="n"/>
      <c r="G473" s="7" t="n"/>
      <c r="H473" s="7" t="n"/>
      <c r="I473" s="7" t="n"/>
      <c r="J473" s="7" t="n"/>
      <c r="K473" s="9">
        <f>IF(OR(G473="",F473=""),"",IFERROR(INDEX('Tabela de preços'!$B$4:$E$18,MATCH(G473,'Tabela de preços'!$A$4:$A$18,0),MATCH(F473,'Tabela de preços'!$B$3:$E$3,0)),""))</f>
        <v/>
      </c>
      <c r="L473" s="10" t="n"/>
      <c r="M473" s="7" t="n"/>
      <c r="N473" s="7" t="n"/>
      <c r="O473" s="8">
        <f>IF(A473="","",MONTH(A473))</f>
        <v/>
      </c>
      <c r="P473" s="8">
        <f>IF(A473="","",YEAR(A473))</f>
        <v/>
      </c>
    </row>
    <row r="474">
      <c r="A474" s="14" t="n"/>
      <c r="B474" s="15" t="n"/>
      <c r="C474" s="7" t="n"/>
      <c r="D474" s="7" t="n"/>
      <c r="E474" s="7" t="n"/>
      <c r="F474" s="7" t="n"/>
      <c r="G474" s="7" t="n"/>
      <c r="H474" s="7" t="n"/>
      <c r="I474" s="7" t="n"/>
      <c r="J474" s="7" t="n"/>
      <c r="K474" s="9">
        <f>IF(OR(G474="",F474=""),"",IFERROR(INDEX('Tabela de preços'!$B$4:$E$18,MATCH(G474,'Tabela de preços'!$A$4:$A$18,0),MATCH(F474,'Tabela de preços'!$B$3:$E$3,0)),""))</f>
        <v/>
      </c>
      <c r="L474" s="10" t="n"/>
      <c r="M474" s="7" t="n"/>
      <c r="N474" s="7" t="n"/>
      <c r="O474" s="8">
        <f>IF(A474="","",MONTH(A474))</f>
        <v/>
      </c>
      <c r="P474" s="8">
        <f>IF(A474="","",YEAR(A474))</f>
        <v/>
      </c>
    </row>
    <row r="475">
      <c r="A475" s="14" t="n"/>
      <c r="B475" s="15" t="n"/>
      <c r="C475" s="7" t="n"/>
      <c r="D475" s="7" t="n"/>
      <c r="E475" s="7" t="n"/>
      <c r="F475" s="7" t="n"/>
      <c r="G475" s="7" t="n"/>
      <c r="H475" s="7" t="n"/>
      <c r="I475" s="7" t="n"/>
      <c r="J475" s="7" t="n"/>
      <c r="K475" s="9">
        <f>IF(OR(G475="",F475=""),"",IFERROR(INDEX('Tabela de preços'!$B$4:$E$18,MATCH(G475,'Tabela de preços'!$A$4:$A$18,0),MATCH(F475,'Tabela de preços'!$B$3:$E$3,0)),""))</f>
        <v/>
      </c>
      <c r="L475" s="10" t="n"/>
      <c r="M475" s="7" t="n"/>
      <c r="N475" s="7" t="n"/>
      <c r="O475" s="8">
        <f>IF(A475="","",MONTH(A475))</f>
        <v/>
      </c>
      <c r="P475" s="8">
        <f>IF(A475="","",YEAR(A475))</f>
        <v/>
      </c>
    </row>
    <row r="476">
      <c r="A476" s="14" t="n"/>
      <c r="B476" s="15" t="n"/>
      <c r="C476" s="7" t="n"/>
      <c r="D476" s="7" t="n"/>
      <c r="E476" s="7" t="n"/>
      <c r="F476" s="7" t="n"/>
      <c r="G476" s="7" t="n"/>
      <c r="H476" s="7" t="n"/>
      <c r="I476" s="7" t="n"/>
      <c r="J476" s="7" t="n"/>
      <c r="K476" s="9">
        <f>IF(OR(G476="",F476=""),"",IFERROR(INDEX('Tabela de preços'!$B$4:$E$18,MATCH(G476,'Tabela de preços'!$A$4:$A$18,0),MATCH(F476,'Tabela de preços'!$B$3:$E$3,0)),""))</f>
        <v/>
      </c>
      <c r="L476" s="10" t="n"/>
      <c r="M476" s="7" t="n"/>
      <c r="N476" s="7" t="n"/>
      <c r="O476" s="8">
        <f>IF(A476="","",MONTH(A476))</f>
        <v/>
      </c>
      <c r="P476" s="8">
        <f>IF(A476="","",YEAR(A476))</f>
        <v/>
      </c>
    </row>
    <row r="477">
      <c r="A477" s="14" t="n"/>
      <c r="B477" s="15" t="n"/>
      <c r="C477" s="7" t="n"/>
      <c r="D477" s="7" t="n"/>
      <c r="E477" s="7" t="n"/>
      <c r="F477" s="7" t="n"/>
      <c r="G477" s="7" t="n"/>
      <c r="H477" s="7" t="n"/>
      <c r="I477" s="7" t="n"/>
      <c r="J477" s="7" t="n"/>
      <c r="K477" s="9">
        <f>IF(OR(G477="",F477=""),"",IFERROR(INDEX('Tabela de preços'!$B$4:$E$18,MATCH(G477,'Tabela de preços'!$A$4:$A$18,0),MATCH(F477,'Tabela de preços'!$B$3:$E$3,0)),""))</f>
        <v/>
      </c>
      <c r="L477" s="10" t="n"/>
      <c r="M477" s="7" t="n"/>
      <c r="N477" s="7" t="n"/>
      <c r="O477" s="8">
        <f>IF(A477="","",MONTH(A477))</f>
        <v/>
      </c>
      <c r="P477" s="8">
        <f>IF(A477="","",YEAR(A477))</f>
        <v/>
      </c>
    </row>
    <row r="478">
      <c r="A478" s="14" t="n"/>
      <c r="B478" s="15" t="n"/>
      <c r="C478" s="7" t="n"/>
      <c r="D478" s="7" t="n"/>
      <c r="E478" s="7" t="n"/>
      <c r="F478" s="7" t="n"/>
      <c r="G478" s="7" t="n"/>
      <c r="H478" s="7" t="n"/>
      <c r="I478" s="7" t="n"/>
      <c r="J478" s="7" t="n"/>
      <c r="K478" s="9">
        <f>IF(OR(G478="",F478=""),"",IFERROR(INDEX('Tabela de preços'!$B$4:$E$18,MATCH(G478,'Tabela de preços'!$A$4:$A$18,0),MATCH(F478,'Tabela de preços'!$B$3:$E$3,0)),""))</f>
        <v/>
      </c>
      <c r="L478" s="10" t="n"/>
      <c r="M478" s="7" t="n"/>
      <c r="N478" s="7" t="n"/>
      <c r="O478" s="8">
        <f>IF(A478="","",MONTH(A478))</f>
        <v/>
      </c>
      <c r="P478" s="8">
        <f>IF(A478="","",YEAR(A478))</f>
        <v/>
      </c>
    </row>
    <row r="479">
      <c r="A479" s="14" t="n"/>
      <c r="B479" s="15" t="n"/>
      <c r="C479" s="7" t="n"/>
      <c r="D479" s="7" t="n"/>
      <c r="E479" s="7" t="n"/>
      <c r="F479" s="7" t="n"/>
      <c r="G479" s="7" t="n"/>
      <c r="H479" s="7" t="n"/>
      <c r="I479" s="7" t="n"/>
      <c r="J479" s="7" t="n"/>
      <c r="K479" s="9">
        <f>IF(OR(G479="",F479=""),"",IFERROR(INDEX('Tabela de preços'!$B$4:$E$18,MATCH(G479,'Tabela de preços'!$A$4:$A$18,0),MATCH(F479,'Tabela de preços'!$B$3:$E$3,0)),""))</f>
        <v/>
      </c>
      <c r="L479" s="10" t="n"/>
      <c r="M479" s="7" t="n"/>
      <c r="N479" s="7" t="n"/>
      <c r="O479" s="8">
        <f>IF(A479="","",MONTH(A479))</f>
        <v/>
      </c>
      <c r="P479" s="8">
        <f>IF(A479="","",YEAR(A479))</f>
        <v/>
      </c>
    </row>
    <row r="480">
      <c r="A480" s="14" t="n"/>
      <c r="B480" s="15" t="n"/>
      <c r="C480" s="7" t="n"/>
      <c r="D480" s="7" t="n"/>
      <c r="E480" s="7" t="n"/>
      <c r="F480" s="7" t="n"/>
      <c r="G480" s="7" t="n"/>
      <c r="H480" s="7" t="n"/>
      <c r="I480" s="7" t="n"/>
      <c r="J480" s="7" t="n"/>
      <c r="K480" s="9">
        <f>IF(OR(G480="",F480=""),"",IFERROR(INDEX('Tabela de preços'!$B$4:$E$18,MATCH(G480,'Tabela de preços'!$A$4:$A$18,0),MATCH(F480,'Tabela de preços'!$B$3:$E$3,0)),""))</f>
        <v/>
      </c>
      <c r="L480" s="10" t="n"/>
      <c r="M480" s="7" t="n"/>
      <c r="N480" s="7" t="n"/>
      <c r="O480" s="8">
        <f>IF(A480="","",MONTH(A480))</f>
        <v/>
      </c>
      <c r="P480" s="8">
        <f>IF(A480="","",YEAR(A480))</f>
        <v/>
      </c>
    </row>
    <row r="481">
      <c r="A481" s="14" t="n"/>
      <c r="B481" s="15" t="n"/>
      <c r="C481" s="7" t="n"/>
      <c r="D481" s="7" t="n"/>
      <c r="E481" s="7" t="n"/>
      <c r="F481" s="7" t="n"/>
      <c r="G481" s="7" t="n"/>
      <c r="H481" s="7" t="n"/>
      <c r="I481" s="7" t="n"/>
      <c r="J481" s="7" t="n"/>
      <c r="K481" s="9">
        <f>IF(OR(G481="",F481=""),"",IFERROR(INDEX('Tabela de preços'!$B$4:$E$18,MATCH(G481,'Tabela de preços'!$A$4:$A$18,0),MATCH(F481,'Tabela de preços'!$B$3:$E$3,0)),""))</f>
        <v/>
      </c>
      <c r="L481" s="10" t="n"/>
      <c r="M481" s="7" t="n"/>
      <c r="N481" s="7" t="n"/>
      <c r="O481" s="8">
        <f>IF(A481="","",MONTH(A481))</f>
        <v/>
      </c>
      <c r="P481" s="8">
        <f>IF(A481="","",YEAR(A481))</f>
        <v/>
      </c>
    </row>
    <row r="482">
      <c r="A482" s="14" t="n"/>
      <c r="B482" s="15" t="n"/>
      <c r="C482" s="7" t="n"/>
      <c r="D482" s="7" t="n"/>
      <c r="E482" s="7" t="n"/>
      <c r="F482" s="7" t="n"/>
      <c r="G482" s="7" t="n"/>
      <c r="H482" s="7" t="n"/>
      <c r="I482" s="7" t="n"/>
      <c r="J482" s="7" t="n"/>
      <c r="K482" s="9">
        <f>IF(OR(G482="",F482=""),"",IFERROR(INDEX('Tabela de preços'!$B$4:$E$18,MATCH(G482,'Tabela de preços'!$A$4:$A$18,0),MATCH(F482,'Tabela de preços'!$B$3:$E$3,0)),""))</f>
        <v/>
      </c>
      <c r="L482" s="10" t="n"/>
      <c r="M482" s="7" t="n"/>
      <c r="N482" s="7" t="n"/>
      <c r="O482" s="8">
        <f>IF(A482="","",MONTH(A482))</f>
        <v/>
      </c>
      <c r="P482" s="8">
        <f>IF(A482="","",YEAR(A482))</f>
        <v/>
      </c>
    </row>
    <row r="483">
      <c r="A483" s="14" t="n"/>
      <c r="B483" s="15" t="n"/>
      <c r="C483" s="7" t="n"/>
      <c r="D483" s="7" t="n"/>
      <c r="E483" s="7" t="n"/>
      <c r="F483" s="7" t="n"/>
      <c r="G483" s="7" t="n"/>
      <c r="H483" s="7" t="n"/>
      <c r="I483" s="7" t="n"/>
      <c r="J483" s="7" t="n"/>
      <c r="K483" s="9">
        <f>IF(OR(G483="",F483=""),"",IFERROR(INDEX('Tabela de preços'!$B$4:$E$18,MATCH(G483,'Tabela de preços'!$A$4:$A$18,0),MATCH(F483,'Tabela de preços'!$B$3:$E$3,0)),""))</f>
        <v/>
      </c>
      <c r="L483" s="10" t="n"/>
      <c r="M483" s="7" t="n"/>
      <c r="N483" s="7" t="n"/>
      <c r="O483" s="8">
        <f>IF(A483="","",MONTH(A483))</f>
        <v/>
      </c>
      <c r="P483" s="8">
        <f>IF(A483="","",YEAR(A483))</f>
        <v/>
      </c>
    </row>
    <row r="484">
      <c r="A484" s="14" t="n"/>
      <c r="B484" s="15" t="n"/>
      <c r="C484" s="7" t="n"/>
      <c r="D484" s="7" t="n"/>
      <c r="E484" s="7" t="n"/>
      <c r="F484" s="7" t="n"/>
      <c r="G484" s="7" t="n"/>
      <c r="H484" s="7" t="n"/>
      <c r="I484" s="7" t="n"/>
      <c r="J484" s="7" t="n"/>
      <c r="K484" s="9">
        <f>IF(OR(G484="",F484=""),"",IFERROR(INDEX('Tabela de preços'!$B$4:$E$18,MATCH(G484,'Tabela de preços'!$A$4:$A$18,0),MATCH(F484,'Tabela de preços'!$B$3:$E$3,0)),""))</f>
        <v/>
      </c>
      <c r="L484" s="10" t="n"/>
      <c r="M484" s="7" t="n"/>
      <c r="N484" s="7" t="n"/>
      <c r="O484" s="8">
        <f>IF(A484="","",MONTH(A484))</f>
        <v/>
      </c>
      <c r="P484" s="8">
        <f>IF(A484="","",YEAR(A484))</f>
        <v/>
      </c>
    </row>
    <row r="485">
      <c r="A485" s="14" t="n"/>
      <c r="B485" s="15" t="n"/>
      <c r="C485" s="7" t="n"/>
      <c r="D485" s="7" t="n"/>
      <c r="E485" s="7" t="n"/>
      <c r="F485" s="7" t="n"/>
      <c r="G485" s="7" t="n"/>
      <c r="H485" s="7" t="n"/>
      <c r="I485" s="7" t="n"/>
      <c r="J485" s="7" t="n"/>
      <c r="K485" s="9">
        <f>IF(OR(G485="",F485=""),"",IFERROR(INDEX('Tabela de preços'!$B$4:$E$18,MATCH(G485,'Tabela de preços'!$A$4:$A$18,0),MATCH(F485,'Tabela de preços'!$B$3:$E$3,0)),""))</f>
        <v/>
      </c>
      <c r="L485" s="10" t="n"/>
      <c r="M485" s="7" t="n"/>
      <c r="N485" s="7" t="n"/>
      <c r="O485" s="8">
        <f>IF(A485="","",MONTH(A485))</f>
        <v/>
      </c>
      <c r="P485" s="8">
        <f>IF(A485="","",YEAR(A485))</f>
        <v/>
      </c>
    </row>
    <row r="486">
      <c r="A486" s="14" t="n"/>
      <c r="B486" s="15" t="n"/>
      <c r="C486" s="7" t="n"/>
      <c r="D486" s="7" t="n"/>
      <c r="E486" s="7" t="n"/>
      <c r="F486" s="7" t="n"/>
      <c r="G486" s="7" t="n"/>
      <c r="H486" s="7" t="n"/>
      <c r="I486" s="7" t="n"/>
      <c r="J486" s="7" t="n"/>
      <c r="K486" s="9">
        <f>IF(OR(G486="",F486=""),"",IFERROR(INDEX('Tabela de preços'!$B$4:$E$18,MATCH(G486,'Tabela de preços'!$A$4:$A$18,0),MATCH(F486,'Tabela de preços'!$B$3:$E$3,0)),""))</f>
        <v/>
      </c>
      <c r="L486" s="10" t="n"/>
      <c r="M486" s="7" t="n"/>
      <c r="N486" s="7" t="n"/>
      <c r="O486" s="8">
        <f>IF(A486="","",MONTH(A486))</f>
        <v/>
      </c>
      <c r="P486" s="8">
        <f>IF(A486="","",YEAR(A486))</f>
        <v/>
      </c>
    </row>
    <row r="487">
      <c r="A487" s="14" t="n"/>
      <c r="B487" s="15" t="n"/>
      <c r="C487" s="7" t="n"/>
      <c r="D487" s="7" t="n"/>
      <c r="E487" s="7" t="n"/>
      <c r="F487" s="7" t="n"/>
      <c r="G487" s="7" t="n"/>
      <c r="H487" s="7" t="n"/>
      <c r="I487" s="7" t="n"/>
      <c r="J487" s="7" t="n"/>
      <c r="K487" s="9">
        <f>IF(OR(G487="",F487=""),"",IFERROR(INDEX('Tabela de preços'!$B$4:$E$18,MATCH(G487,'Tabela de preços'!$A$4:$A$18,0),MATCH(F487,'Tabela de preços'!$B$3:$E$3,0)),""))</f>
        <v/>
      </c>
      <c r="L487" s="10" t="n"/>
      <c r="M487" s="7" t="n"/>
      <c r="N487" s="7" t="n"/>
      <c r="O487" s="8">
        <f>IF(A487="","",MONTH(A487))</f>
        <v/>
      </c>
      <c r="P487" s="8">
        <f>IF(A487="","",YEAR(A487))</f>
        <v/>
      </c>
    </row>
    <row r="488">
      <c r="A488" s="14" t="n"/>
      <c r="B488" s="15" t="n"/>
      <c r="C488" s="7" t="n"/>
      <c r="D488" s="7" t="n"/>
      <c r="E488" s="7" t="n"/>
      <c r="F488" s="7" t="n"/>
      <c r="G488" s="7" t="n"/>
      <c r="H488" s="7" t="n"/>
      <c r="I488" s="7" t="n"/>
      <c r="J488" s="7" t="n"/>
      <c r="K488" s="9">
        <f>IF(OR(G488="",F488=""),"",IFERROR(INDEX('Tabela de preços'!$B$4:$E$18,MATCH(G488,'Tabela de preços'!$A$4:$A$18,0),MATCH(F488,'Tabela de preços'!$B$3:$E$3,0)),""))</f>
        <v/>
      </c>
      <c r="L488" s="10" t="n"/>
      <c r="M488" s="7" t="n"/>
      <c r="N488" s="7" t="n"/>
      <c r="O488" s="8">
        <f>IF(A488="","",MONTH(A488))</f>
        <v/>
      </c>
      <c r="P488" s="8">
        <f>IF(A488="","",YEAR(A488))</f>
        <v/>
      </c>
    </row>
    <row r="489">
      <c r="A489" s="14" t="n"/>
      <c r="B489" s="15" t="n"/>
      <c r="C489" s="7" t="n"/>
      <c r="D489" s="7" t="n"/>
      <c r="E489" s="7" t="n"/>
      <c r="F489" s="7" t="n"/>
      <c r="G489" s="7" t="n"/>
      <c r="H489" s="7" t="n"/>
      <c r="I489" s="7" t="n"/>
      <c r="J489" s="7" t="n"/>
      <c r="K489" s="9">
        <f>IF(OR(G489="",F489=""),"",IFERROR(INDEX('Tabela de preços'!$B$4:$E$18,MATCH(G489,'Tabela de preços'!$A$4:$A$18,0),MATCH(F489,'Tabela de preços'!$B$3:$E$3,0)),""))</f>
        <v/>
      </c>
      <c r="L489" s="10" t="n"/>
      <c r="M489" s="7" t="n"/>
      <c r="N489" s="7" t="n"/>
      <c r="O489" s="8">
        <f>IF(A489="","",MONTH(A489))</f>
        <v/>
      </c>
      <c r="P489" s="8">
        <f>IF(A489="","",YEAR(A489))</f>
        <v/>
      </c>
    </row>
    <row r="490">
      <c r="A490" s="14" t="n"/>
      <c r="B490" s="15" t="n"/>
      <c r="C490" s="7" t="n"/>
      <c r="D490" s="7" t="n"/>
      <c r="E490" s="7" t="n"/>
      <c r="F490" s="7" t="n"/>
      <c r="G490" s="7" t="n"/>
      <c r="H490" s="7" t="n"/>
      <c r="I490" s="7" t="n"/>
      <c r="J490" s="7" t="n"/>
      <c r="K490" s="9">
        <f>IF(OR(G490="",F490=""),"",IFERROR(INDEX('Tabela de preços'!$B$4:$E$18,MATCH(G490,'Tabela de preços'!$A$4:$A$18,0),MATCH(F490,'Tabela de preços'!$B$3:$E$3,0)),""))</f>
        <v/>
      </c>
      <c r="L490" s="10" t="n"/>
      <c r="M490" s="7" t="n"/>
      <c r="N490" s="7" t="n"/>
      <c r="O490" s="8">
        <f>IF(A490="","",MONTH(A490))</f>
        <v/>
      </c>
      <c r="P490" s="8">
        <f>IF(A490="","",YEAR(A490))</f>
        <v/>
      </c>
    </row>
    <row r="491">
      <c r="A491" s="14" t="n"/>
      <c r="B491" s="15" t="n"/>
      <c r="C491" s="7" t="n"/>
      <c r="D491" s="7" t="n"/>
      <c r="E491" s="7" t="n"/>
      <c r="F491" s="7" t="n"/>
      <c r="G491" s="7" t="n"/>
      <c r="H491" s="7" t="n"/>
      <c r="I491" s="7" t="n"/>
      <c r="J491" s="7" t="n"/>
      <c r="K491" s="9">
        <f>IF(OR(G491="",F491=""),"",IFERROR(INDEX('Tabela de preços'!$B$4:$E$18,MATCH(G491,'Tabela de preços'!$A$4:$A$18,0),MATCH(F491,'Tabela de preços'!$B$3:$E$3,0)),""))</f>
        <v/>
      </c>
      <c r="L491" s="10" t="n"/>
      <c r="M491" s="7" t="n"/>
      <c r="N491" s="7" t="n"/>
      <c r="O491" s="8">
        <f>IF(A491="","",MONTH(A491))</f>
        <v/>
      </c>
      <c r="P491" s="8">
        <f>IF(A491="","",YEAR(A491))</f>
        <v/>
      </c>
    </row>
    <row r="492">
      <c r="A492" s="14" t="n"/>
      <c r="B492" s="15" t="n"/>
      <c r="C492" s="7" t="n"/>
      <c r="D492" s="7" t="n"/>
      <c r="E492" s="7" t="n"/>
      <c r="F492" s="7" t="n"/>
      <c r="G492" s="7" t="n"/>
      <c r="H492" s="7" t="n"/>
      <c r="I492" s="7" t="n"/>
      <c r="J492" s="7" t="n"/>
      <c r="K492" s="9">
        <f>IF(OR(G492="",F492=""),"",IFERROR(INDEX('Tabela de preços'!$B$4:$E$18,MATCH(G492,'Tabela de preços'!$A$4:$A$18,0),MATCH(F492,'Tabela de preços'!$B$3:$E$3,0)),""))</f>
        <v/>
      </c>
      <c r="L492" s="10" t="n"/>
      <c r="M492" s="7" t="n"/>
      <c r="N492" s="7" t="n"/>
      <c r="O492" s="8">
        <f>IF(A492="","",MONTH(A492))</f>
        <v/>
      </c>
      <c r="P492" s="8">
        <f>IF(A492="","",YEAR(A492))</f>
        <v/>
      </c>
    </row>
    <row r="493">
      <c r="A493" s="14" t="n"/>
      <c r="B493" s="15" t="n"/>
      <c r="C493" s="7" t="n"/>
      <c r="D493" s="7" t="n"/>
      <c r="E493" s="7" t="n"/>
      <c r="F493" s="7" t="n"/>
      <c r="G493" s="7" t="n"/>
      <c r="H493" s="7" t="n"/>
      <c r="I493" s="7" t="n"/>
      <c r="J493" s="7" t="n"/>
      <c r="K493" s="9">
        <f>IF(OR(G493="",F493=""),"",IFERROR(INDEX('Tabela de preços'!$B$4:$E$18,MATCH(G493,'Tabela de preços'!$A$4:$A$18,0),MATCH(F493,'Tabela de preços'!$B$3:$E$3,0)),""))</f>
        <v/>
      </c>
      <c r="L493" s="10" t="n"/>
      <c r="M493" s="7" t="n"/>
      <c r="N493" s="7" t="n"/>
      <c r="O493" s="8">
        <f>IF(A493="","",MONTH(A493))</f>
        <v/>
      </c>
      <c r="P493" s="8">
        <f>IF(A493="","",YEAR(A493))</f>
        <v/>
      </c>
    </row>
    <row r="494">
      <c r="A494" s="14" t="n"/>
      <c r="B494" s="15" t="n"/>
      <c r="C494" s="7" t="n"/>
      <c r="D494" s="7" t="n"/>
      <c r="E494" s="7" t="n"/>
      <c r="F494" s="7" t="n"/>
      <c r="G494" s="7" t="n"/>
      <c r="H494" s="7" t="n"/>
      <c r="I494" s="7" t="n"/>
      <c r="J494" s="7" t="n"/>
      <c r="K494" s="9">
        <f>IF(OR(G494="",F494=""),"",IFERROR(INDEX('Tabela de preços'!$B$4:$E$18,MATCH(G494,'Tabela de preços'!$A$4:$A$18,0),MATCH(F494,'Tabela de preços'!$B$3:$E$3,0)),""))</f>
        <v/>
      </c>
      <c r="L494" s="10" t="n"/>
      <c r="M494" s="7" t="n"/>
      <c r="N494" s="7" t="n"/>
      <c r="O494" s="8">
        <f>IF(A494="","",MONTH(A494))</f>
        <v/>
      </c>
      <c r="P494" s="8">
        <f>IF(A494="","",YEAR(A494))</f>
        <v/>
      </c>
    </row>
    <row r="495">
      <c r="A495" s="14" t="n"/>
      <c r="B495" s="15" t="n"/>
      <c r="C495" s="7" t="n"/>
      <c r="D495" s="7" t="n"/>
      <c r="E495" s="7" t="n"/>
      <c r="F495" s="7" t="n"/>
      <c r="G495" s="7" t="n"/>
      <c r="H495" s="7" t="n"/>
      <c r="I495" s="7" t="n"/>
      <c r="J495" s="7" t="n"/>
      <c r="K495" s="9">
        <f>IF(OR(G495="",F495=""),"",IFERROR(INDEX('Tabela de preços'!$B$4:$E$18,MATCH(G495,'Tabela de preços'!$A$4:$A$18,0),MATCH(F495,'Tabela de preços'!$B$3:$E$3,0)),""))</f>
        <v/>
      </c>
      <c r="L495" s="10" t="n"/>
      <c r="M495" s="7" t="n"/>
      <c r="N495" s="7" t="n"/>
      <c r="O495" s="8">
        <f>IF(A495="","",MONTH(A495))</f>
        <v/>
      </c>
      <c r="P495" s="8">
        <f>IF(A495="","",YEAR(A495))</f>
        <v/>
      </c>
    </row>
    <row r="496">
      <c r="A496" s="14" t="n"/>
      <c r="B496" s="15" t="n"/>
      <c r="C496" s="7" t="n"/>
      <c r="D496" s="7" t="n"/>
      <c r="E496" s="7" t="n"/>
      <c r="F496" s="7" t="n"/>
      <c r="G496" s="7" t="n"/>
      <c r="H496" s="7" t="n"/>
      <c r="I496" s="7" t="n"/>
      <c r="J496" s="7" t="n"/>
      <c r="K496" s="9">
        <f>IF(OR(G496="",F496=""),"",IFERROR(INDEX('Tabela de preços'!$B$4:$E$18,MATCH(G496,'Tabela de preços'!$A$4:$A$18,0),MATCH(F496,'Tabela de preços'!$B$3:$E$3,0)),""))</f>
        <v/>
      </c>
      <c r="L496" s="10" t="n"/>
      <c r="M496" s="7" t="n"/>
      <c r="N496" s="7" t="n"/>
      <c r="O496" s="8">
        <f>IF(A496="","",MONTH(A496))</f>
        <v/>
      </c>
      <c r="P496" s="8">
        <f>IF(A496="","",YEAR(A496))</f>
        <v/>
      </c>
    </row>
    <row r="497">
      <c r="A497" s="14" t="n"/>
      <c r="B497" s="15" t="n"/>
      <c r="C497" s="7" t="n"/>
      <c r="D497" s="7" t="n"/>
      <c r="E497" s="7" t="n"/>
      <c r="F497" s="7" t="n"/>
      <c r="G497" s="7" t="n"/>
      <c r="H497" s="7" t="n"/>
      <c r="I497" s="7" t="n"/>
      <c r="J497" s="7" t="n"/>
      <c r="K497" s="9">
        <f>IF(OR(G497="",F497=""),"",IFERROR(INDEX('Tabela de preços'!$B$4:$E$18,MATCH(G497,'Tabela de preços'!$A$4:$A$18,0),MATCH(F497,'Tabela de preços'!$B$3:$E$3,0)),""))</f>
        <v/>
      </c>
      <c r="L497" s="10" t="n"/>
      <c r="M497" s="7" t="n"/>
      <c r="N497" s="7" t="n"/>
      <c r="O497" s="8">
        <f>IF(A497="","",MONTH(A497))</f>
        <v/>
      </c>
      <c r="P497" s="8">
        <f>IF(A497="","",YEAR(A497))</f>
        <v/>
      </c>
    </row>
    <row r="498">
      <c r="A498" s="14" t="n"/>
      <c r="B498" s="15" t="n"/>
      <c r="C498" s="7" t="n"/>
      <c r="D498" s="7" t="n"/>
      <c r="E498" s="7" t="n"/>
      <c r="F498" s="7" t="n"/>
      <c r="G498" s="7" t="n"/>
      <c r="H498" s="7" t="n"/>
      <c r="I498" s="7" t="n"/>
      <c r="J498" s="7" t="n"/>
      <c r="K498" s="9">
        <f>IF(OR(G498="",F498=""),"",IFERROR(INDEX('Tabela de preços'!$B$4:$E$18,MATCH(G498,'Tabela de preços'!$A$4:$A$18,0),MATCH(F498,'Tabela de preços'!$B$3:$E$3,0)),""))</f>
        <v/>
      </c>
      <c r="L498" s="10" t="n"/>
      <c r="M498" s="7" t="n"/>
      <c r="N498" s="7" t="n"/>
      <c r="O498" s="8">
        <f>IF(A498="","",MONTH(A498))</f>
        <v/>
      </c>
      <c r="P498" s="8">
        <f>IF(A498="","",YEAR(A498))</f>
        <v/>
      </c>
    </row>
    <row r="499">
      <c r="A499" s="14" t="n"/>
      <c r="B499" s="15" t="n"/>
      <c r="C499" s="7" t="n"/>
      <c r="D499" s="7" t="n"/>
      <c r="E499" s="7" t="n"/>
      <c r="F499" s="7" t="n"/>
      <c r="G499" s="7" t="n"/>
      <c r="H499" s="7" t="n"/>
      <c r="I499" s="7" t="n"/>
      <c r="J499" s="7" t="n"/>
      <c r="K499" s="9">
        <f>IF(OR(G499="",F499=""),"",IFERROR(INDEX('Tabela de preços'!$B$4:$E$18,MATCH(G499,'Tabela de preços'!$A$4:$A$18,0),MATCH(F499,'Tabela de preços'!$B$3:$E$3,0)),""))</f>
        <v/>
      </c>
      <c r="L499" s="10" t="n"/>
      <c r="M499" s="7" t="n"/>
      <c r="N499" s="7" t="n"/>
      <c r="O499" s="8">
        <f>IF(A499="","",MONTH(A499))</f>
        <v/>
      </c>
      <c r="P499" s="8">
        <f>IF(A499="","",YEAR(A499))</f>
        <v/>
      </c>
    </row>
    <row r="500">
      <c r="A500" s="14" t="n"/>
      <c r="B500" s="15" t="n"/>
      <c r="C500" s="7" t="n"/>
      <c r="D500" s="7" t="n"/>
      <c r="E500" s="7" t="n"/>
      <c r="F500" s="7" t="n"/>
      <c r="G500" s="7" t="n"/>
      <c r="H500" s="7" t="n"/>
      <c r="I500" s="7" t="n"/>
      <c r="J500" s="7" t="n"/>
      <c r="K500" s="9">
        <f>IF(OR(G500="",F500=""),"",IFERROR(INDEX('Tabela de preços'!$B$4:$E$18,MATCH(G500,'Tabela de preços'!$A$4:$A$18,0),MATCH(F500,'Tabela de preços'!$B$3:$E$3,0)),""))</f>
        <v/>
      </c>
      <c r="L500" s="10" t="n"/>
      <c r="M500" s="7" t="n"/>
      <c r="N500" s="7" t="n"/>
      <c r="O500" s="8">
        <f>IF(A500="","",MONTH(A500))</f>
        <v/>
      </c>
      <c r="P500" s="8">
        <f>IF(A500="","",YEAR(A500))</f>
        <v/>
      </c>
    </row>
    <row r="501">
      <c r="A501" s="14" t="n"/>
      <c r="B501" s="15" t="n"/>
      <c r="C501" s="7" t="n"/>
      <c r="D501" s="7" t="n"/>
      <c r="E501" s="7" t="n"/>
      <c r="F501" s="7" t="n"/>
      <c r="G501" s="7" t="n"/>
      <c r="H501" s="7" t="n"/>
      <c r="I501" s="7" t="n"/>
      <c r="J501" s="7" t="n"/>
      <c r="K501" s="9">
        <f>IF(OR(G501="",F501=""),"",IFERROR(INDEX('Tabela de preços'!$B$4:$E$18,MATCH(G501,'Tabela de preços'!$A$4:$A$18,0),MATCH(F501,'Tabela de preços'!$B$3:$E$3,0)),""))</f>
        <v/>
      </c>
      <c r="L501" s="10" t="n"/>
      <c r="M501" s="7" t="n"/>
      <c r="N501" s="7" t="n"/>
      <c r="O501" s="8">
        <f>IF(A501="","",MONTH(A501))</f>
        <v/>
      </c>
      <c r="P501" s="8">
        <f>IF(A501="","",YEAR(A501))</f>
        <v/>
      </c>
    </row>
  </sheetData>
  <autoFilter ref="A1:P501"/>
  <conditionalFormatting sqref="J2:J501">
    <cfRule type="cellIs" priority="1" operator="equal" dxfId="0">
      <formula>"Pronto"</formula>
    </cfRule>
    <cfRule type="cellIs" priority="2" operator="equal" dxfId="1">
      <formula>"Entregue"</formula>
    </cfRule>
  </conditionalFormatting>
  <conditionalFormatting sqref="M2:M501">
    <cfRule type="cellIs" priority="3" operator="equal" dxfId="2">
      <formula>"Não"</formula>
    </cfRule>
  </conditionalFormatting>
  <dataValidations count="6">
    <dataValidation sqref="F2:F501" showDropDown="0" showInputMessage="0" showErrorMessage="0" allowBlank="1" type="list">
      <formula1>"P,M,G,GG"</formula1>
    </dataValidation>
    <dataValidation sqref="G2:G501" showDropDown="0" showInputMessage="0" showErrorMessage="0" allowBlank="1" type="list">
      <formula1>='Tabela de preços'!$A$4:$A$18</formula1>
    </dataValidation>
    <dataValidation sqref="I2:I501" showDropDown="0" showInputMessage="0" showErrorMessage="0" allowBlank="1" type="list">
      <formula1>=Profissionais!$A$4:$A$15</formula1>
    </dataValidation>
    <dataValidation sqref="J2:J501" showDropDown="0" showInputMessage="0" showErrorMessage="0" allowBlank="1" type="list">
      <formula1>"Agendado,Chegou,No banho,Na tosa,Pronto,Entregue,Faltou,Cancelado"</formula1>
    </dataValidation>
    <dataValidation sqref="M2:M501" showDropDown="0" showInputMessage="0" showErrorMessage="0" allowBlank="1" type="list">
      <formula1>"Sim,Não"</formula1>
    </dataValidation>
    <dataValidation sqref="N2:N501" showDropDown="0" showInputMessage="0" showErrorMessage="0" allowBlank="1" type="list">
      <formula1>"Pix,Dinheiro,Cartão de débito,Cartão de crédito,Pacote"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2026-09-27T08:07:30Z</dcterms:created>
  <dcterms:modified xsi:type="dcterms:W3CDTF">2026-09-27T08:07:30Z</dcterms:modified>
</cp:coreProperties>
</file>